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90E831B4-8F19-4085-A0A6-4A6DA7A762D6}" xr6:coauthVersionLast="36" xr6:coauthVersionMax="36" xr10:uidLastSave="{00000000-0000-0000-0000-000000000000}"/>
  <bookViews>
    <workbookView xWindow="120" yWindow="30" windowWidth="12420" windowHeight="10005" xr2:uid="{00000000-000D-0000-FFFF-FFFF00000000}"/>
  </bookViews>
  <sheets>
    <sheet name="印刷用" sheetId="1" r:id="rId1"/>
    <sheet name="入力用印刷用に直接入力することもできます" sheetId="2" r:id="rId2"/>
    <sheet name="印刷用（R2年度以前）" sheetId="6" r:id="rId3"/>
    <sheet name="入力用(印刷用に直接入力することもできます）（R2年度以前）" sheetId="7" r:id="rId4"/>
    <sheet name="Sheet1" sheetId="3" state="hidden" r:id="rId5"/>
  </sheets>
  <definedNames>
    <definedName name="_xlnm.Print_Area" localSheetId="0">印刷用!$A$1:$CH$140</definedName>
  </definedNames>
  <calcPr calcId="191029"/>
</workbook>
</file>

<file path=xl/calcChain.xml><?xml version="1.0" encoding="utf-8"?>
<calcChain xmlns="http://schemas.openxmlformats.org/spreadsheetml/2006/main">
  <c r="Y29" i="1" l="1"/>
  <c r="V61" i="6" l="1"/>
  <c r="J61" i="6"/>
  <c r="L61" i="6"/>
  <c r="N61" i="6"/>
  <c r="P61" i="6"/>
  <c r="AL53" i="6" l="1"/>
  <c r="CC53" i="6" s="1"/>
  <c r="AL48" i="6"/>
  <c r="AL117" i="6" s="1"/>
  <c r="AL43" i="6"/>
  <c r="AL112" i="6" s="1"/>
  <c r="AL38" i="6"/>
  <c r="AL107" i="6" s="1"/>
  <c r="T53" i="6"/>
  <c r="T122" i="6" s="1"/>
  <c r="T48" i="6"/>
  <c r="BK48" i="6" s="1"/>
  <c r="BK117" i="6" s="1"/>
  <c r="T43" i="6"/>
  <c r="BK43" i="6" s="1"/>
  <c r="BK112" i="6" s="1"/>
  <c r="T38" i="6"/>
  <c r="BK38" i="6" s="1"/>
  <c r="BK107" i="6" s="1"/>
  <c r="T33" i="6"/>
  <c r="T102" i="6" s="1"/>
  <c r="CC122" i="6"/>
  <c r="BK53" i="6"/>
  <c r="BK122" i="6" s="1"/>
  <c r="K12" i="1"/>
  <c r="K12" i="6"/>
  <c r="BB12" i="6" s="1"/>
  <c r="BB81" i="6" s="1"/>
  <c r="T12" i="6"/>
  <c r="BK12" i="6" s="1"/>
  <c r="BK81" i="6" s="1"/>
  <c r="AC12" i="1"/>
  <c r="AL12" i="1"/>
  <c r="T12" i="1"/>
  <c r="AL12" i="6"/>
  <c r="CC81" i="6" s="1"/>
  <c r="AC12" i="6"/>
  <c r="AC81" i="6" s="1"/>
  <c r="R130" i="6"/>
  <c r="E130" i="6"/>
  <c r="CC117" i="6"/>
  <c r="O115" i="6"/>
  <c r="V98" i="6"/>
  <c r="AH90" i="6"/>
  <c r="BY90" i="6" s="1"/>
  <c r="AF86" i="6"/>
  <c r="AA86" i="6"/>
  <c r="T86" i="6"/>
  <c r="D80" i="6"/>
  <c r="BU68" i="6"/>
  <c r="AX68" i="6"/>
  <c r="AG68" i="6"/>
  <c r="AG137" i="6" s="1"/>
  <c r="L68" i="6"/>
  <c r="L137" i="6" s="1"/>
  <c r="AX65" i="6"/>
  <c r="L65" i="6"/>
  <c r="BC65" i="6" s="1"/>
  <c r="BC134" i="6" s="1"/>
  <c r="BQ63" i="6"/>
  <c r="BF63" i="6"/>
  <c r="AX63" i="6"/>
  <c r="AU63" i="6"/>
  <c r="X63" i="6"/>
  <c r="BO63" i="6" s="1"/>
  <c r="W63" i="6"/>
  <c r="W132" i="6" s="1"/>
  <c r="V63" i="6"/>
  <c r="V132" i="6" s="1"/>
  <c r="U63" i="6"/>
  <c r="U132" i="6" s="1"/>
  <c r="T63" i="6"/>
  <c r="BK63" i="6" s="1"/>
  <c r="S63" i="6"/>
  <c r="BJ63" i="6" s="1"/>
  <c r="R63" i="6"/>
  <c r="BI63" i="6" s="1"/>
  <c r="Q63" i="6"/>
  <c r="BH63" i="6" s="1"/>
  <c r="P63" i="6"/>
  <c r="BG63" i="6" s="1"/>
  <c r="O63" i="6"/>
  <c r="O132" i="6" s="1"/>
  <c r="N63" i="6"/>
  <c r="N132" i="6" s="1"/>
  <c r="M63" i="6"/>
  <c r="M132" i="6" s="1"/>
  <c r="L63" i="6"/>
  <c r="BC63" i="6" s="1"/>
  <c r="CE61" i="6"/>
  <c r="CE130" i="6" s="1"/>
  <c r="BS61" i="6"/>
  <c r="BS130" i="6" s="1"/>
  <c r="BI61" i="6"/>
  <c r="BI130" i="6" s="1"/>
  <c r="BA61" i="6"/>
  <c r="BA130" i="6" s="1"/>
  <c r="AX61" i="6"/>
  <c r="AX130" i="6" s="1"/>
  <c r="AP61" i="6"/>
  <c r="CG61" i="6" s="1"/>
  <c r="CG130" i="6" s="1"/>
  <c r="AN61" i="6"/>
  <c r="AN130" i="6" s="1"/>
  <c r="AL61" i="6"/>
  <c r="CC61" i="6" s="1"/>
  <c r="CC130" i="6" s="1"/>
  <c r="AJ61" i="6"/>
  <c r="AJ130" i="6" s="1"/>
  <c r="AH61" i="6"/>
  <c r="BY61" i="6" s="1"/>
  <c r="BY130" i="6" s="1"/>
  <c r="AF61" i="6"/>
  <c r="BW61" i="6" s="1"/>
  <c r="BW130" i="6" s="1"/>
  <c r="AD61" i="6"/>
  <c r="AD130" i="6" s="1"/>
  <c r="AB61" i="6"/>
  <c r="AB130" i="6" s="1"/>
  <c r="Z61" i="6"/>
  <c r="BQ61" i="6" s="1"/>
  <c r="BQ130" i="6" s="1"/>
  <c r="X61" i="6"/>
  <c r="X130" i="6" s="1"/>
  <c r="BM61" i="6"/>
  <c r="BM130" i="6" s="1"/>
  <c r="T61" i="6"/>
  <c r="T130" i="6" s="1"/>
  <c r="S61" i="6"/>
  <c r="BJ61" i="6" s="1"/>
  <c r="BJ130" i="6" s="1"/>
  <c r="R61" i="6"/>
  <c r="P130" i="6"/>
  <c r="N130" i="6"/>
  <c r="BC61" i="6"/>
  <c r="BC130" i="6" s="1"/>
  <c r="J130" i="6"/>
  <c r="H61" i="6"/>
  <c r="AY61" i="6" s="1"/>
  <c r="AY130" i="6" s="1"/>
  <c r="G61" i="6"/>
  <c r="G130" i="6" s="1"/>
  <c r="F61" i="6"/>
  <c r="AW61" i="6" s="1"/>
  <c r="AW130" i="6" s="1"/>
  <c r="E61" i="6"/>
  <c r="AV61" i="6" s="1"/>
  <c r="AV130" i="6" s="1"/>
  <c r="D61" i="6"/>
  <c r="D130" i="6" s="1"/>
  <c r="CG60" i="6"/>
  <c r="CE60" i="6"/>
  <c r="CC60" i="6"/>
  <c r="CA60" i="6"/>
  <c r="BY60" i="6"/>
  <c r="BW60" i="6"/>
  <c r="BU60" i="6"/>
  <c r="BS60" i="6"/>
  <c r="BQ60" i="6"/>
  <c r="BO60" i="6"/>
  <c r="BM60" i="6"/>
  <c r="BK60" i="6"/>
  <c r="BG59" i="6"/>
  <c r="BE59" i="6"/>
  <c r="BC59" i="6"/>
  <c r="BA59" i="6"/>
  <c r="BU58" i="6"/>
  <c r="BK58" i="6"/>
  <c r="BJ58" i="6"/>
  <c r="BI58" i="6"/>
  <c r="BE58" i="6"/>
  <c r="BA58" i="6"/>
  <c r="AY58" i="6"/>
  <c r="AX58" i="6"/>
  <c r="AW58" i="6"/>
  <c r="AV58" i="6"/>
  <c r="AU58" i="6"/>
  <c r="BX56" i="6"/>
  <c r="BS56" i="6"/>
  <c r="BP56" i="6"/>
  <c r="BK56" i="6"/>
  <c r="BE56" i="6"/>
  <c r="AX56" i="6"/>
  <c r="AM56" i="6"/>
  <c r="CD56" i="6" s="1"/>
  <c r="AL56" i="6"/>
  <c r="CC56" i="6" s="1"/>
  <c r="AK56" i="6"/>
  <c r="CB56" i="6" s="1"/>
  <c r="AJ56" i="6"/>
  <c r="CA56" i="6" s="1"/>
  <c r="AI56" i="6"/>
  <c r="BZ56" i="6" s="1"/>
  <c r="AH56" i="6"/>
  <c r="BY56" i="6" s="1"/>
  <c r="AG56" i="6"/>
  <c r="AF56" i="6"/>
  <c r="BW56" i="6" s="1"/>
  <c r="AE56" i="6"/>
  <c r="BV56" i="6" s="1"/>
  <c r="AD56" i="6"/>
  <c r="BU56" i="6" s="1"/>
  <c r="AC56" i="6"/>
  <c r="BT56" i="6" s="1"/>
  <c r="AB56" i="6"/>
  <c r="U56" i="6"/>
  <c r="U125" i="6" s="1"/>
  <c r="T56" i="6"/>
  <c r="T125" i="6" s="1"/>
  <c r="S56" i="6"/>
  <c r="BJ56" i="6" s="1"/>
  <c r="R56" i="6"/>
  <c r="R125" i="6" s="1"/>
  <c r="Q56" i="6"/>
  <c r="BH56" i="6" s="1"/>
  <c r="P56" i="6"/>
  <c r="BG56" i="6" s="1"/>
  <c r="O56" i="6"/>
  <c r="BF56" i="6" s="1"/>
  <c r="N56" i="6"/>
  <c r="N125" i="6" s="1"/>
  <c r="M56" i="6"/>
  <c r="M125" i="6" s="1"/>
  <c r="L56" i="6"/>
  <c r="L125" i="6" s="1"/>
  <c r="K56" i="6"/>
  <c r="BB56" i="6" s="1"/>
  <c r="J56" i="6"/>
  <c r="J125" i="6" s="1"/>
  <c r="BP54" i="6"/>
  <c r="BA54" i="6"/>
  <c r="BA123" i="6" s="1"/>
  <c r="AX54" i="6"/>
  <c r="AB54" i="6"/>
  <c r="BS54" i="6" s="1"/>
  <c r="J54" i="6"/>
  <c r="J123" i="6" s="1"/>
  <c r="CB53" i="6"/>
  <c r="BP53" i="6"/>
  <c r="BO53" i="6"/>
  <c r="BJ53" i="6"/>
  <c r="AX53" i="6"/>
  <c r="AW53" i="6"/>
  <c r="AB53" i="6"/>
  <c r="BS53" i="6" s="1"/>
  <c r="BS122" i="6" s="1"/>
  <c r="J53" i="6"/>
  <c r="J122" i="6" s="1"/>
  <c r="CC51" i="6"/>
  <c r="BY51" i="6"/>
  <c r="BW51" i="6"/>
  <c r="BP51" i="6"/>
  <c r="AX51" i="6"/>
  <c r="AN51" i="6"/>
  <c r="CE51" i="6" s="1"/>
  <c r="AM51" i="6"/>
  <c r="CD51" i="6" s="1"/>
  <c r="AL51" i="6"/>
  <c r="AK51" i="6"/>
  <c r="CB51" i="6" s="1"/>
  <c r="AJ51" i="6"/>
  <c r="CA51" i="6" s="1"/>
  <c r="AI51" i="6"/>
  <c r="BZ51" i="6" s="1"/>
  <c r="AH51" i="6"/>
  <c r="AG51" i="6"/>
  <c r="BX51" i="6" s="1"/>
  <c r="AF51" i="6"/>
  <c r="AE51" i="6"/>
  <c r="BV51" i="6" s="1"/>
  <c r="AD51" i="6"/>
  <c r="BU51" i="6" s="1"/>
  <c r="AC51" i="6"/>
  <c r="BT51" i="6" s="1"/>
  <c r="AB51" i="6"/>
  <c r="BS51" i="6" s="1"/>
  <c r="U51" i="6"/>
  <c r="U120" i="6" s="1"/>
  <c r="T51" i="6"/>
  <c r="T120" i="6" s="1"/>
  <c r="S51" i="6"/>
  <c r="S120" i="6" s="1"/>
  <c r="R51" i="6"/>
  <c r="R120" i="6" s="1"/>
  <c r="Q51" i="6"/>
  <c r="Q120" i="6" s="1"/>
  <c r="P51" i="6"/>
  <c r="BG51" i="6" s="1"/>
  <c r="O51" i="6"/>
  <c r="BF51" i="6" s="1"/>
  <c r="N51" i="6"/>
  <c r="N120" i="6" s="1"/>
  <c r="M51" i="6"/>
  <c r="M120" i="6" s="1"/>
  <c r="L51" i="6"/>
  <c r="L120" i="6" s="1"/>
  <c r="K51" i="6"/>
  <c r="K120" i="6" s="1"/>
  <c r="J51" i="6"/>
  <c r="J120" i="6" s="1"/>
  <c r="BP49" i="6"/>
  <c r="AX49" i="6"/>
  <c r="AB49" i="6"/>
  <c r="BS49" i="6" s="1"/>
  <c r="J49" i="6"/>
  <c r="J118" i="6" s="1"/>
  <c r="CE48" i="6"/>
  <c r="CB48" i="6"/>
  <c r="BP48" i="6"/>
  <c r="BO48" i="6"/>
  <c r="BJ48" i="6"/>
  <c r="AX48" i="6"/>
  <c r="AW48" i="6"/>
  <c r="AB48" i="6"/>
  <c r="BS48" i="6" s="1"/>
  <c r="BS117" i="6" s="1"/>
  <c r="J48" i="6"/>
  <c r="J117" i="6" s="1"/>
  <c r="BP46" i="6"/>
  <c r="BH46" i="6"/>
  <c r="AX46" i="6"/>
  <c r="AM46" i="6"/>
  <c r="CD46" i="6" s="1"/>
  <c r="AL46" i="6"/>
  <c r="CC46" i="6" s="1"/>
  <c r="AK46" i="6"/>
  <c r="CB46" i="6" s="1"/>
  <c r="AJ46" i="6"/>
  <c r="CA46" i="6" s="1"/>
  <c r="AI46" i="6"/>
  <c r="BZ46" i="6" s="1"/>
  <c r="AH46" i="6"/>
  <c r="BY46" i="6" s="1"/>
  <c r="AG46" i="6"/>
  <c r="BX46" i="6" s="1"/>
  <c r="AF46" i="6"/>
  <c r="BW46" i="6" s="1"/>
  <c r="AE46" i="6"/>
  <c r="BV46" i="6" s="1"/>
  <c r="AD46" i="6"/>
  <c r="BU46" i="6" s="1"/>
  <c r="AC46" i="6"/>
  <c r="BT46" i="6" s="1"/>
  <c r="AB46" i="6"/>
  <c r="BS46" i="6" s="1"/>
  <c r="U46" i="6"/>
  <c r="U115" i="6" s="1"/>
  <c r="T46" i="6"/>
  <c r="T115" i="6" s="1"/>
  <c r="S46" i="6"/>
  <c r="S115" i="6" s="1"/>
  <c r="R46" i="6"/>
  <c r="R115" i="6" s="1"/>
  <c r="Q46" i="6"/>
  <c r="Q115" i="6" s="1"/>
  <c r="P46" i="6"/>
  <c r="P115" i="6" s="1"/>
  <c r="O46" i="6"/>
  <c r="BF46" i="6" s="1"/>
  <c r="N46" i="6"/>
  <c r="N115" i="6" s="1"/>
  <c r="M46" i="6"/>
  <c r="M115" i="6" s="1"/>
  <c r="L46" i="6"/>
  <c r="L115" i="6" s="1"/>
  <c r="K46" i="6"/>
  <c r="K115" i="6" s="1"/>
  <c r="J46" i="6"/>
  <c r="J115" i="6" s="1"/>
  <c r="BP44" i="6"/>
  <c r="AX44" i="6"/>
  <c r="AB44" i="6"/>
  <c r="BS113" i="6" s="1"/>
  <c r="J44" i="6"/>
  <c r="J113" i="6" s="1"/>
  <c r="CB43" i="6"/>
  <c r="BP43" i="6"/>
  <c r="BO43" i="6"/>
  <c r="BJ43" i="6"/>
  <c r="AX43" i="6"/>
  <c r="AW43" i="6"/>
  <c r="AB43" i="6"/>
  <c r="AB112" i="6" s="1"/>
  <c r="J43" i="6"/>
  <c r="J112" i="6" s="1"/>
  <c r="BT41" i="6"/>
  <c r="BP41" i="6"/>
  <c r="AX41" i="6"/>
  <c r="AN41" i="6"/>
  <c r="CE41" i="6" s="1"/>
  <c r="AM41" i="6"/>
  <c r="CD41" i="6" s="1"/>
  <c r="AL41" i="6"/>
  <c r="CC41" i="6" s="1"/>
  <c r="AK41" i="6"/>
  <c r="CB41" i="6" s="1"/>
  <c r="AJ41" i="6"/>
  <c r="CA41" i="6" s="1"/>
  <c r="AI41" i="6"/>
  <c r="BZ41" i="6" s="1"/>
  <c r="AH41" i="6"/>
  <c r="BY41" i="6" s="1"/>
  <c r="AG41" i="6"/>
  <c r="BX41" i="6" s="1"/>
  <c r="AF41" i="6"/>
  <c r="BW41" i="6" s="1"/>
  <c r="AE41" i="6"/>
  <c r="BV41" i="6" s="1"/>
  <c r="AD41" i="6"/>
  <c r="BU41" i="6" s="1"/>
  <c r="AC41" i="6"/>
  <c r="AB41" i="6"/>
  <c r="BS41" i="6" s="1"/>
  <c r="U41" i="6"/>
  <c r="U110" i="6" s="1"/>
  <c r="T41" i="6"/>
  <c r="T110" i="6" s="1"/>
  <c r="S41" i="6"/>
  <c r="BJ41" i="6" s="1"/>
  <c r="R41" i="6"/>
  <c r="R110" i="6" s="1"/>
  <c r="Q41" i="6"/>
  <c r="BH41" i="6" s="1"/>
  <c r="P41" i="6"/>
  <c r="BG41" i="6" s="1"/>
  <c r="O41" i="6"/>
  <c r="BF41" i="6" s="1"/>
  <c r="N41" i="6"/>
  <c r="N110" i="6" s="1"/>
  <c r="M41" i="6"/>
  <c r="M110" i="6" s="1"/>
  <c r="L41" i="6"/>
  <c r="L110" i="6" s="1"/>
  <c r="K41" i="6"/>
  <c r="BB41" i="6" s="1"/>
  <c r="J41" i="6"/>
  <c r="J110" i="6" s="1"/>
  <c r="BS39" i="6"/>
  <c r="BP39" i="6"/>
  <c r="AX39" i="6"/>
  <c r="AB39" i="6"/>
  <c r="AB108" i="6" s="1"/>
  <c r="J39" i="6"/>
  <c r="J108" i="6" s="1"/>
  <c r="CE38" i="6"/>
  <c r="CB38" i="6"/>
  <c r="BP38" i="6"/>
  <c r="BO38" i="6"/>
  <c r="BM38" i="6"/>
  <c r="BJ38" i="6"/>
  <c r="BA38" i="6"/>
  <c r="BA107" i="6" s="1"/>
  <c r="AX38" i="6"/>
  <c r="AW38" i="6"/>
  <c r="AU38" i="6"/>
  <c r="AB38" i="6"/>
  <c r="BS38" i="6" s="1"/>
  <c r="BS107" i="6" s="1"/>
  <c r="J38" i="6"/>
  <c r="J107" i="6" s="1"/>
  <c r="BD36" i="6"/>
  <c r="BB36" i="6"/>
  <c r="AX36" i="6"/>
  <c r="U36" i="6"/>
  <c r="U105" i="6" s="1"/>
  <c r="T36" i="6"/>
  <c r="BK36" i="6" s="1"/>
  <c r="S36" i="6"/>
  <c r="S105" i="6" s="1"/>
  <c r="R36" i="6"/>
  <c r="BI36" i="6" s="1"/>
  <c r="Q36" i="6"/>
  <c r="Q105" i="6" s="1"/>
  <c r="P36" i="6"/>
  <c r="BG36" i="6" s="1"/>
  <c r="O36" i="6"/>
  <c r="O105" i="6" s="1"/>
  <c r="N36" i="6"/>
  <c r="BE36" i="6" s="1"/>
  <c r="M36" i="6"/>
  <c r="M105" i="6" s="1"/>
  <c r="L36" i="6"/>
  <c r="BC36" i="6" s="1"/>
  <c r="K36" i="6"/>
  <c r="K105" i="6" s="1"/>
  <c r="J36" i="6"/>
  <c r="BA36" i="6" s="1"/>
  <c r="BX34" i="6"/>
  <c r="BX103" i="6" s="1"/>
  <c r="BA34" i="6"/>
  <c r="BA103" i="6" s="1"/>
  <c r="AX34" i="6"/>
  <c r="AN34" i="6"/>
  <c r="AN103" i="6" s="1"/>
  <c r="AG34" i="6"/>
  <c r="AG103" i="6" s="1"/>
  <c r="Y34" i="6"/>
  <c r="Y103" i="6" s="1"/>
  <c r="J34" i="6"/>
  <c r="J103" i="6" s="1"/>
  <c r="CH33" i="6"/>
  <c r="CG33" i="6"/>
  <c r="CF33" i="6"/>
  <c r="CE33" i="6"/>
  <c r="CB33" i="6"/>
  <c r="CA33" i="6"/>
  <c r="BZ33" i="6"/>
  <c r="BY33" i="6"/>
  <c r="BX33" i="6"/>
  <c r="BU33" i="6"/>
  <c r="BT33" i="6"/>
  <c r="BS33" i="6"/>
  <c r="BR33" i="6"/>
  <c r="BQ33" i="6"/>
  <c r="BP33" i="6"/>
  <c r="BM33" i="6"/>
  <c r="BJ33" i="6"/>
  <c r="BA33" i="6"/>
  <c r="BA102" i="6" s="1"/>
  <c r="AX33" i="6"/>
  <c r="AU33" i="6"/>
  <c r="J33" i="6"/>
  <c r="J102" i="6" s="1"/>
  <c r="CH32" i="6"/>
  <c r="BR32" i="6"/>
  <c r="BO32" i="6"/>
  <c r="BL32" i="6"/>
  <c r="BF32" i="6"/>
  <c r="CH31" i="6"/>
  <c r="BZ31" i="6"/>
  <c r="BS31" i="6"/>
  <c r="BR31" i="6"/>
  <c r="BO31" i="6"/>
  <c r="BL31" i="6"/>
  <c r="BG31" i="6"/>
  <c r="BF31" i="6"/>
  <c r="AX31" i="6"/>
  <c r="AL31" i="6"/>
  <c r="AL100" i="6" s="1"/>
  <c r="AF31" i="6"/>
  <c r="AF100" i="6" s="1"/>
  <c r="Y31" i="6"/>
  <c r="Y100" i="6" s="1"/>
  <c r="V31" i="6"/>
  <c r="V100" i="6" s="1"/>
  <c r="S31" i="6"/>
  <c r="BJ31" i="6" s="1"/>
  <c r="BJ100" i="6" s="1"/>
  <c r="K31" i="6"/>
  <c r="BB31" i="6" s="1"/>
  <c r="BB100" i="6" s="1"/>
  <c r="CH30" i="6"/>
  <c r="BR30" i="6"/>
  <c r="BO30" i="6"/>
  <c r="BL30" i="6"/>
  <c r="CH29" i="6"/>
  <c r="CC29" i="6"/>
  <c r="CC98" i="6" s="1"/>
  <c r="BZ29" i="6"/>
  <c r="BS29" i="6"/>
  <c r="BR29" i="6"/>
  <c r="BP29" i="6"/>
  <c r="BP98" i="6" s="1"/>
  <c r="BO29" i="6"/>
  <c r="BL29" i="6"/>
  <c r="BG29" i="6"/>
  <c r="AX29" i="6"/>
  <c r="AU29" i="6"/>
  <c r="AL29" i="6"/>
  <c r="AL98" i="6" s="1"/>
  <c r="AF29" i="6"/>
  <c r="BW29" i="6" s="1"/>
  <c r="BW98" i="6" s="1"/>
  <c r="Y29" i="6"/>
  <c r="Y98" i="6" s="1"/>
  <c r="V29" i="6"/>
  <c r="BM29" i="6" s="1"/>
  <c r="BM98" i="6" s="1"/>
  <c r="S29" i="6"/>
  <c r="S98" i="6" s="1"/>
  <c r="K29" i="6"/>
  <c r="K98" i="6" s="1"/>
  <c r="CH28" i="6"/>
  <c r="CA28" i="6"/>
  <c r="BT28" i="6"/>
  <c r="BM28" i="6"/>
  <c r="BF28" i="6"/>
  <c r="CH27" i="6"/>
  <c r="CB27" i="6"/>
  <c r="CA27" i="6"/>
  <c r="BX27" i="6"/>
  <c r="BX96" i="6" s="1"/>
  <c r="BU27" i="6"/>
  <c r="BT27" i="6"/>
  <c r="BN27" i="6"/>
  <c r="BM27" i="6"/>
  <c r="BG27" i="6"/>
  <c r="BF27" i="6"/>
  <c r="AZ27" i="6"/>
  <c r="AU27" i="6"/>
  <c r="AN27" i="6"/>
  <c r="CE27" i="6" s="1"/>
  <c r="CE96" i="6" s="1"/>
  <c r="AG27" i="6"/>
  <c r="AG96" i="6" s="1"/>
  <c r="Z27" i="6"/>
  <c r="BQ27" i="6" s="1"/>
  <c r="BQ96" i="6" s="1"/>
  <c r="S27" i="6"/>
  <c r="S96" i="6" s="1"/>
  <c r="L27" i="6"/>
  <c r="L96" i="6" s="1"/>
  <c r="AW26" i="6"/>
  <c r="AV26" i="6"/>
  <c r="AU26" i="6"/>
  <c r="AW25" i="6"/>
  <c r="AV25" i="6"/>
  <c r="AU25" i="6"/>
  <c r="AW24" i="6"/>
  <c r="AV24" i="6"/>
  <c r="AU24" i="6"/>
  <c r="AX23" i="6"/>
  <c r="AX92" i="6" s="1"/>
  <c r="AU23" i="6"/>
  <c r="G23" i="6"/>
  <c r="G92" i="6" s="1"/>
  <c r="AM21" i="6"/>
  <c r="CD21" i="6" s="1"/>
  <c r="AH21" i="6"/>
  <c r="BY21" i="6" s="1"/>
  <c r="AC21" i="6"/>
  <c r="AC90" i="6" s="1"/>
  <c r="BT90" i="6" s="1"/>
  <c r="X21" i="6"/>
  <c r="X90" i="6" s="1"/>
  <c r="S21" i="6"/>
  <c r="S90" i="6" s="1"/>
  <c r="N21" i="6"/>
  <c r="N90" i="6" s="1"/>
  <c r="I21" i="6"/>
  <c r="AZ21" i="6" s="1"/>
  <c r="AZ90" i="6" s="1"/>
  <c r="D21" i="6"/>
  <c r="AU21" i="6" s="1"/>
  <c r="AU90" i="6" s="1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BY19" i="6"/>
  <c r="BO19" i="6"/>
  <c r="BE19" i="6"/>
  <c r="AU19" i="6"/>
  <c r="BW17" i="6"/>
  <c r="BW86" i="6" s="1"/>
  <c r="BT17" i="6"/>
  <c r="BT86" i="6" s="1"/>
  <c r="BR17" i="6"/>
  <c r="BR86" i="6" s="1"/>
  <c r="BK17" i="6"/>
  <c r="BK86" i="6" s="1"/>
  <c r="AP17" i="6"/>
  <c r="AP86" i="6" s="1"/>
  <c r="AN17" i="6"/>
  <c r="CE17" i="6" s="1"/>
  <c r="CE86" i="6" s="1"/>
  <c r="AL17" i="6"/>
  <c r="AL86" i="6" s="1"/>
  <c r="AJ17" i="6"/>
  <c r="AJ86" i="6" s="1"/>
  <c r="AH17" i="6"/>
  <c r="AH86" i="6" s="1"/>
  <c r="AC17" i="6"/>
  <c r="AC86" i="6" s="1"/>
  <c r="X17" i="6"/>
  <c r="X86" i="6" s="1"/>
  <c r="V17" i="6"/>
  <c r="BM17" i="6" s="1"/>
  <c r="BM86" i="6" s="1"/>
  <c r="Q17" i="6"/>
  <c r="Q86" i="6" s="1"/>
  <c r="N17" i="6"/>
  <c r="N86" i="6" s="1"/>
  <c r="J17" i="6"/>
  <c r="J86" i="6" s="1"/>
  <c r="F17" i="6"/>
  <c r="F86" i="6" s="1"/>
  <c r="D17" i="6"/>
  <c r="D86" i="6" s="1"/>
  <c r="CH16" i="6"/>
  <c r="CF16" i="6"/>
  <c r="CD16" i="6"/>
  <c r="CB16" i="6"/>
  <c r="BZ16" i="6"/>
  <c r="BW16" i="6"/>
  <c r="BV16" i="6"/>
  <c r="BR16" i="6"/>
  <c r="BQ16" i="6"/>
  <c r="BN16" i="6"/>
  <c r="BK16" i="6"/>
  <c r="BJ16" i="6"/>
  <c r="BG16" i="6"/>
  <c r="BD16" i="6"/>
  <c r="AW16" i="6"/>
  <c r="AU16" i="6"/>
  <c r="H16" i="6"/>
  <c r="H85" i="6" s="1"/>
  <c r="CE15" i="6"/>
  <c r="CA15" i="6"/>
  <c r="BT15" i="6"/>
  <c r="BM15" i="6"/>
  <c r="BH15" i="6"/>
  <c r="AY15" i="6"/>
  <c r="AU15" i="6"/>
  <c r="CG14" i="6"/>
  <c r="CA14" i="6"/>
  <c r="BY14" i="6"/>
  <c r="BH14" i="6"/>
  <c r="BA14" i="6"/>
  <c r="AU14" i="6"/>
  <c r="AO12" i="6"/>
  <c r="AO81" i="6" s="1"/>
  <c r="AI12" i="6"/>
  <c r="BZ81" i="6" s="1"/>
  <c r="AF12" i="6"/>
  <c r="BW12" i="6" s="1"/>
  <c r="BW81" i="6" s="1"/>
  <c r="Z12" i="6"/>
  <c r="Z81" i="6" s="1"/>
  <c r="W12" i="6"/>
  <c r="BN12" i="6" s="1"/>
  <c r="BN81" i="6" s="1"/>
  <c r="Q12" i="6"/>
  <c r="Q81" i="6" s="1"/>
  <c r="N12" i="6"/>
  <c r="BE12" i="6" s="1"/>
  <c r="BE81" i="6" s="1"/>
  <c r="H12" i="6"/>
  <c r="AY12" i="6" s="1"/>
  <c r="AY81" i="6" s="1"/>
  <c r="CH11" i="6"/>
  <c r="CE11" i="6"/>
  <c r="BZ11" i="6"/>
  <c r="BY11" i="6"/>
  <c r="BV11" i="6"/>
  <c r="BQ11" i="6"/>
  <c r="BP11" i="6"/>
  <c r="BM11" i="6"/>
  <c r="BG11" i="6"/>
  <c r="BD11" i="6"/>
  <c r="AY11" i="6"/>
  <c r="AU11" i="6"/>
  <c r="AU80" i="6" s="1"/>
  <c r="BZ10" i="6"/>
  <c r="BQ10" i="6"/>
  <c r="BH10" i="6"/>
  <c r="AY10" i="6"/>
  <c r="AU10" i="6"/>
  <c r="AC8" i="6"/>
  <c r="AC77" i="6" s="1"/>
  <c r="BX7" i="6"/>
  <c r="BX76" i="6" s="1"/>
  <c r="BT7" i="6"/>
  <c r="BR7" i="6"/>
  <c r="AG7" i="6"/>
  <c r="AG76" i="6" s="1"/>
  <c r="BR6" i="6"/>
  <c r="AD6" i="6"/>
  <c r="AD75" i="6" s="1"/>
  <c r="CG4" i="6"/>
  <c r="BW4" i="6"/>
  <c r="BR4" i="6"/>
  <c r="AZ4" i="6"/>
  <c r="AZ73" i="6" s="1"/>
  <c r="AQ4" i="6"/>
  <c r="AQ73" i="6" s="1"/>
  <c r="AP4" i="6"/>
  <c r="AP73" i="6" s="1"/>
  <c r="AO4" i="6"/>
  <c r="AO73" i="6" s="1"/>
  <c r="AN4" i="6"/>
  <c r="AN73" i="6" s="1"/>
  <c r="AM4" i="6"/>
  <c r="AM73" i="6" s="1"/>
  <c r="AL4" i="6"/>
  <c r="CC4" i="6" s="1"/>
  <c r="AK4" i="6"/>
  <c r="CB4" i="6" s="1"/>
  <c r="AJ4" i="6"/>
  <c r="AJ73" i="6" s="1"/>
  <c r="AI4" i="6"/>
  <c r="AI73" i="6" s="1"/>
  <c r="AH4" i="6"/>
  <c r="AH73" i="6" s="1"/>
  <c r="AG4" i="6"/>
  <c r="AG73" i="6" s="1"/>
  <c r="AF4" i="6"/>
  <c r="AF73" i="6" s="1"/>
  <c r="I4" i="6"/>
  <c r="I73" i="6" s="1"/>
  <c r="BV3" i="6"/>
  <c r="BR3" i="6"/>
  <c r="AZ3" i="6"/>
  <c r="AX3" i="6"/>
  <c r="AU3" i="6"/>
  <c r="AE3" i="6"/>
  <c r="AE72" i="6" s="1"/>
  <c r="BV72" i="6" s="1"/>
  <c r="B2" i="6"/>
  <c r="CB1" i="6"/>
  <c r="BU1" i="6"/>
  <c r="BN1" i="6"/>
  <c r="AU1" i="6"/>
  <c r="D71" i="6" l="1"/>
  <c r="AU71" i="6"/>
  <c r="AS2" i="6"/>
  <c r="CA61" i="6"/>
  <c r="CA130" i="6" s="1"/>
  <c r="BE61" i="6"/>
  <c r="BE130" i="6" s="1"/>
  <c r="AY16" i="6"/>
  <c r="AY85" i="6" s="1"/>
  <c r="BQ12" i="6"/>
  <c r="BQ81" i="6" s="1"/>
  <c r="T112" i="6"/>
  <c r="T107" i="6"/>
  <c r="AL122" i="6"/>
  <c r="CC48" i="6"/>
  <c r="CC43" i="6"/>
  <c r="CC112" i="6"/>
  <c r="CC38" i="6"/>
  <c r="CC107" i="6"/>
  <c r="T117" i="6"/>
  <c r="BK33" i="6"/>
  <c r="BK102" i="6" s="1"/>
  <c r="BD63" i="6"/>
  <c r="H81" i="6"/>
  <c r="AN96" i="6"/>
  <c r="O125" i="6"/>
  <c r="AN108" i="6"/>
  <c r="BA41" i="6"/>
  <c r="BC51" i="6"/>
  <c r="BL63" i="6"/>
  <c r="O110" i="6"/>
  <c r="BH36" i="6"/>
  <c r="BY4" i="6"/>
  <c r="BU6" i="6"/>
  <c r="BU75" i="6" s="1"/>
  <c r="BH12" i="6"/>
  <c r="BH81" i="6" s="1"/>
  <c r="AU17" i="6"/>
  <c r="AU86" i="6" s="1"/>
  <c r="BJ36" i="6"/>
  <c r="BC41" i="6"/>
  <c r="BA48" i="6"/>
  <c r="BA117" i="6" s="1"/>
  <c r="BH51" i="6"/>
  <c r="BA56" i="6"/>
  <c r="BK61" i="6"/>
  <c r="BK130" i="6" s="1"/>
  <c r="BN63" i="6"/>
  <c r="BX68" i="6"/>
  <c r="BX137" i="6" s="1"/>
  <c r="AB118" i="6"/>
  <c r="AF130" i="6"/>
  <c r="CH4" i="6"/>
  <c r="BJ29" i="6"/>
  <c r="BJ98" i="6" s="1"/>
  <c r="BH17" i="6"/>
  <c r="BH86" i="6" s="1"/>
  <c r="BW31" i="6"/>
  <c r="BW100" i="6" s="1"/>
  <c r="BL36" i="6"/>
  <c r="BK51" i="6"/>
  <c r="BC56" i="6"/>
  <c r="BO61" i="6"/>
  <c r="BO130" i="6" s="1"/>
  <c r="V86" i="6"/>
  <c r="O120" i="6"/>
  <c r="BL46" i="6"/>
  <c r="BF36" i="6"/>
  <c r="BZ4" i="6"/>
  <c r="CD4" i="6"/>
  <c r="BZ12" i="6"/>
  <c r="BI41" i="6"/>
  <c r="BD46" i="6"/>
  <c r="AK73" i="6"/>
  <c r="P105" i="6"/>
  <c r="AF81" i="6"/>
  <c r="CE4" i="6"/>
  <c r="CF12" i="6"/>
  <c r="CF81" i="6" s="1"/>
  <c r="CC31" i="6"/>
  <c r="CC100" i="6" s="1"/>
  <c r="BK41" i="6"/>
  <c r="BA49" i="6"/>
  <c r="BA118" i="6" s="1"/>
  <c r="BI56" i="6"/>
  <c r="AB113" i="6"/>
  <c r="K81" i="6"/>
  <c r="T81" i="6"/>
  <c r="BE21" i="6"/>
  <c r="BE90" i="6" s="1"/>
  <c r="AB107" i="6"/>
  <c r="AB123" i="6"/>
  <c r="BX4" i="6"/>
  <c r="CF4" i="6"/>
  <c r="BT12" i="6"/>
  <c r="BT81" i="6" s="1"/>
  <c r="BO17" i="6"/>
  <c r="BO86" i="6" s="1"/>
  <c r="CG17" i="6"/>
  <c r="CG86" i="6" s="1"/>
  <c r="BJ21" i="6"/>
  <c r="BJ90" i="6" s="1"/>
  <c r="BC27" i="6"/>
  <c r="BC96" i="6" s="1"/>
  <c r="BM31" i="6"/>
  <c r="BM100" i="6" s="1"/>
  <c r="BA39" i="6"/>
  <c r="BA108" i="6" s="1"/>
  <c r="BD41" i="6"/>
  <c r="BL41" i="6"/>
  <c r="BS43" i="6"/>
  <c r="BS112" i="6" s="1"/>
  <c r="BS44" i="6"/>
  <c r="BG46" i="6"/>
  <c r="BA51" i="6"/>
  <c r="BI51" i="6"/>
  <c r="BD56" i="6"/>
  <c r="BL56" i="6"/>
  <c r="AU61" i="6"/>
  <c r="AU130" i="6" s="1"/>
  <c r="BG61" i="6"/>
  <c r="BG130" i="6" s="1"/>
  <c r="BU61" i="6"/>
  <c r="BU130" i="6" s="1"/>
  <c r="BE63" i="6"/>
  <c r="BM63" i="6"/>
  <c r="AL73" i="6"/>
  <c r="AI81" i="6"/>
  <c r="AM90" i="6"/>
  <c r="CD90" i="6" s="1"/>
  <c r="P110" i="6"/>
  <c r="BA113" i="6"/>
  <c r="AB117" i="6"/>
  <c r="P120" i="6"/>
  <c r="AB122" i="6"/>
  <c r="P125" i="6"/>
  <c r="F130" i="6"/>
  <c r="S130" i="6"/>
  <c r="AH130" i="6"/>
  <c r="P132" i="6"/>
  <c r="X132" i="6"/>
  <c r="AN86" i="6"/>
  <c r="BO21" i="6"/>
  <c r="BO90" i="6" s="1"/>
  <c r="BE41" i="6"/>
  <c r="BB51" i="6"/>
  <c r="BJ51" i="6"/>
  <c r="N81" i="6"/>
  <c r="AL81" i="6"/>
  <c r="D90" i="6"/>
  <c r="AF98" i="6"/>
  <c r="K100" i="6"/>
  <c r="J105" i="6"/>
  <c r="R105" i="6"/>
  <c r="BS108" i="6"/>
  <c r="Q110" i="6"/>
  <c r="BS118" i="6"/>
  <c r="BS123" i="6"/>
  <c r="Q125" i="6"/>
  <c r="Q132" i="6"/>
  <c r="L134" i="6"/>
  <c r="AW17" i="6"/>
  <c r="AW86" i="6" s="1"/>
  <c r="BT21" i="6"/>
  <c r="BP31" i="6"/>
  <c r="BP100" i="6" s="1"/>
  <c r="BP34" i="6"/>
  <c r="BP103" i="6" s="1"/>
  <c r="BA46" i="6"/>
  <c r="BI46" i="6"/>
  <c r="BC68" i="6"/>
  <c r="BC137" i="6" s="1"/>
  <c r="I90" i="6"/>
  <c r="S100" i="6"/>
  <c r="H130" i="6"/>
  <c r="V130" i="6"/>
  <c r="AL130" i="6"/>
  <c r="R132" i="6"/>
  <c r="CA4" i="6"/>
  <c r="BT8" i="6"/>
  <c r="BT77" i="6" s="1"/>
  <c r="CC12" i="6"/>
  <c r="BA17" i="6"/>
  <c r="BA86" i="6" s="1"/>
  <c r="BJ27" i="6"/>
  <c r="BJ96" i="6" s="1"/>
  <c r="BB29" i="6"/>
  <c r="BB98" i="6" s="1"/>
  <c r="BA43" i="6"/>
  <c r="BA112" i="6" s="1"/>
  <c r="BB46" i="6"/>
  <c r="BJ46" i="6"/>
  <c r="BD51" i="6"/>
  <c r="BL51" i="6"/>
  <c r="L105" i="6"/>
  <c r="T105" i="6"/>
  <c r="K110" i="6"/>
  <c r="S110" i="6"/>
  <c r="K125" i="6"/>
  <c r="S125" i="6"/>
  <c r="S132" i="6"/>
  <c r="BE17" i="6"/>
  <c r="BE86" i="6" s="1"/>
  <c r="BY17" i="6"/>
  <c r="BY86" i="6" s="1"/>
  <c r="CE34" i="6"/>
  <c r="CE103" i="6" s="1"/>
  <c r="BC46" i="6"/>
  <c r="BK46" i="6"/>
  <c r="BE51" i="6"/>
  <c r="W81" i="6"/>
  <c r="L130" i="6"/>
  <c r="Z130" i="6"/>
  <c r="AP130" i="6"/>
  <c r="L132" i="6"/>
  <c r="T132" i="6"/>
  <c r="CA17" i="6"/>
  <c r="CA86" i="6" s="1"/>
  <c r="Z96" i="6"/>
  <c r="N105" i="6"/>
  <c r="CC17" i="6"/>
  <c r="CC86" i="6" s="1"/>
  <c r="BA44" i="6"/>
  <c r="BE46" i="6"/>
  <c r="BA53" i="6"/>
  <c r="BA122" i="6" s="1"/>
  <c r="I4" i="1" l="1"/>
  <c r="AF4" i="1"/>
  <c r="H12" i="1" l="1"/>
  <c r="I73" i="1"/>
  <c r="P127" i="1" l="1"/>
  <c r="N12" i="1"/>
  <c r="AF12" i="1" l="1"/>
  <c r="AL53" i="1"/>
  <c r="AL48" i="1"/>
  <c r="AL43" i="1"/>
  <c r="AL38" i="1"/>
  <c r="T53" i="1"/>
  <c r="T48" i="1"/>
  <c r="T43" i="1"/>
  <c r="T38" i="1"/>
  <c r="T33" i="1"/>
  <c r="J53" i="1"/>
  <c r="J48" i="1"/>
  <c r="J43" i="1"/>
  <c r="J38" i="1"/>
  <c r="BA38" i="1" s="1"/>
  <c r="J33" i="1"/>
  <c r="P61" i="1" l="1"/>
  <c r="R61" i="1"/>
  <c r="N61" i="1"/>
  <c r="AG37" i="1"/>
  <c r="AN37" i="1" l="1"/>
  <c r="CE37" i="1" s="1"/>
  <c r="AG106" i="1"/>
  <c r="BX106" i="1" s="1"/>
  <c r="G23" i="1"/>
  <c r="BG127" i="1"/>
  <c r="N127" i="1"/>
  <c r="CB105" i="1"/>
  <c r="AK105" i="1"/>
  <c r="AD105" i="1"/>
  <c r="BU105" i="1" s="1"/>
  <c r="CB36" i="1"/>
  <c r="BU36" i="1"/>
  <c r="AD61" i="1"/>
  <c r="BU61" i="1" s="1"/>
  <c r="AG33" i="1"/>
  <c r="BX33" i="1" s="1"/>
  <c r="BX102" i="1" s="1"/>
  <c r="BX37" i="1" l="1"/>
  <c r="AN106" i="1"/>
  <c r="CE106" i="1" s="1"/>
  <c r="N63" i="1"/>
  <c r="B2" i="1" l="1"/>
  <c r="D71" i="1" s="1"/>
  <c r="AG4" i="1" l="1"/>
  <c r="AH4" i="1"/>
  <c r="AI4" i="1"/>
  <c r="AJ4" i="1"/>
  <c r="AK4" i="1"/>
  <c r="AL4" i="1"/>
  <c r="AM4" i="1"/>
  <c r="AN4" i="1"/>
  <c r="AO4" i="1"/>
  <c r="AP4" i="1"/>
  <c r="AQ4" i="1"/>
  <c r="AC8" i="1"/>
  <c r="AD6" i="1"/>
  <c r="AG7" i="1"/>
  <c r="W12" i="1"/>
  <c r="Z12" i="1"/>
  <c r="AO12" i="1"/>
  <c r="D17" i="1"/>
  <c r="J17" i="1"/>
  <c r="N17" i="1"/>
  <c r="Q17" i="1"/>
  <c r="AH17" i="1"/>
  <c r="D21" i="1"/>
  <c r="I21" i="1"/>
  <c r="N21" i="1"/>
  <c r="S21" i="1"/>
  <c r="L27" i="1"/>
  <c r="J34" i="1"/>
  <c r="J36" i="1"/>
  <c r="K36" i="1"/>
  <c r="L36" i="1"/>
  <c r="M36" i="1"/>
  <c r="N36" i="1"/>
  <c r="O36" i="1"/>
  <c r="P36" i="1"/>
  <c r="Q36" i="1"/>
  <c r="R36" i="1"/>
  <c r="S36" i="1"/>
  <c r="T36" i="1"/>
  <c r="U36" i="1"/>
  <c r="Y34" i="1"/>
  <c r="J39" i="1"/>
  <c r="J41" i="1"/>
  <c r="U41" i="1"/>
  <c r="AB38" i="1"/>
  <c r="AB39" i="1"/>
  <c r="AB41" i="1"/>
  <c r="AM41" i="1"/>
  <c r="AB44" i="1"/>
  <c r="AB43" i="1"/>
  <c r="AB46" i="1"/>
  <c r="AM46" i="1"/>
  <c r="T61" i="1"/>
  <c r="X61" i="1"/>
  <c r="Z61" i="1"/>
  <c r="AB61" i="1"/>
  <c r="AL61" i="1"/>
  <c r="AN61" i="1"/>
  <c r="AP61" i="1"/>
  <c r="L63" i="1"/>
  <c r="X63" i="1"/>
  <c r="L65" i="1"/>
  <c r="L68" i="1"/>
  <c r="AG68" i="1"/>
  <c r="AU15" i="1" l="1"/>
  <c r="O41" i="1" l="1"/>
  <c r="AM51" i="1" l="1"/>
  <c r="AL51" i="1"/>
  <c r="AK51" i="1"/>
  <c r="AJ51" i="1"/>
  <c r="AI51" i="1"/>
  <c r="AH51" i="1"/>
  <c r="AG51" i="1"/>
  <c r="AF51" i="1"/>
  <c r="AE51" i="1"/>
  <c r="AD51" i="1"/>
  <c r="AC51" i="1"/>
  <c r="S56" i="1"/>
  <c r="U56" i="1"/>
  <c r="T56" i="1"/>
  <c r="R56" i="1"/>
  <c r="Q56" i="1"/>
  <c r="P56" i="1"/>
  <c r="O56" i="1"/>
  <c r="N56" i="1"/>
  <c r="M56" i="1"/>
  <c r="L56" i="1"/>
  <c r="K56" i="1"/>
  <c r="J56" i="1"/>
  <c r="U51" i="1"/>
  <c r="T51" i="1"/>
  <c r="S51" i="1"/>
  <c r="R51" i="1"/>
  <c r="Q51" i="1"/>
  <c r="P51" i="1"/>
  <c r="O51" i="1"/>
  <c r="N51" i="1"/>
  <c r="M51" i="1"/>
  <c r="L51" i="1"/>
  <c r="K51" i="1"/>
  <c r="J51" i="1"/>
  <c r="AL31" i="1" l="1"/>
  <c r="AF31" i="1"/>
  <c r="Y31" i="1"/>
  <c r="S31" i="1"/>
  <c r="V31" i="1"/>
  <c r="K31" i="1"/>
  <c r="AL29" i="1"/>
  <c r="AF29" i="1"/>
  <c r="V29" i="1"/>
  <c r="S29" i="1"/>
  <c r="AL17" i="1" l="1"/>
  <c r="AJ17" i="1"/>
  <c r="AM21" i="1" l="1"/>
  <c r="AH21" i="1"/>
  <c r="AC21" i="1"/>
  <c r="X21" i="1"/>
  <c r="Q12" i="1"/>
  <c r="AI12" i="1"/>
  <c r="L61" i="1"/>
  <c r="L130" i="1" s="1"/>
  <c r="J61" i="1"/>
  <c r="H16" i="1"/>
  <c r="F17" i="1"/>
  <c r="V61" i="1"/>
  <c r="AB54" i="1"/>
  <c r="AB53" i="1"/>
  <c r="AB49" i="1"/>
  <c r="AB48" i="1"/>
  <c r="W63" i="1"/>
  <c r="V63" i="1"/>
  <c r="U63" i="1"/>
  <c r="T63" i="1"/>
  <c r="S63" i="1"/>
  <c r="R63" i="1"/>
  <c r="Q63" i="1"/>
  <c r="P63" i="1"/>
  <c r="O63" i="1"/>
  <c r="M63" i="1"/>
  <c r="J54" i="1"/>
  <c r="J49" i="1"/>
  <c r="H61" i="1"/>
  <c r="H130" i="1" s="1"/>
  <c r="G61" i="1"/>
  <c r="F61" i="1"/>
  <c r="E61" i="1"/>
  <c r="D61" i="1"/>
  <c r="AN51" i="1"/>
  <c r="AN41" i="1"/>
  <c r="AN108" i="1" s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B51" i="1"/>
  <c r="AL46" i="1"/>
  <c r="AK46" i="1"/>
  <c r="AJ46" i="1"/>
  <c r="AI46" i="1"/>
  <c r="AH46" i="1"/>
  <c r="AG46" i="1"/>
  <c r="AF46" i="1"/>
  <c r="AE46" i="1"/>
  <c r="AD46" i="1"/>
  <c r="AC46" i="1"/>
  <c r="AL41" i="1"/>
  <c r="AK41" i="1"/>
  <c r="AJ41" i="1"/>
  <c r="AI41" i="1"/>
  <c r="AH41" i="1"/>
  <c r="AG41" i="1"/>
  <c r="AF41" i="1"/>
  <c r="AE41" i="1"/>
  <c r="AD41" i="1"/>
  <c r="AC41" i="1"/>
  <c r="J44" i="1"/>
  <c r="U46" i="1"/>
  <c r="T46" i="1"/>
  <c r="S46" i="1"/>
  <c r="R46" i="1"/>
  <c r="Q46" i="1"/>
  <c r="P46" i="1"/>
  <c r="O46" i="1"/>
  <c r="N46" i="1"/>
  <c r="M46" i="1"/>
  <c r="L46" i="1"/>
  <c r="K46" i="1"/>
  <c r="J46" i="1"/>
  <c r="T41" i="1"/>
  <c r="S41" i="1"/>
  <c r="R41" i="1"/>
  <c r="Q41" i="1"/>
  <c r="P41" i="1"/>
  <c r="N41" i="1"/>
  <c r="M41" i="1"/>
  <c r="L41" i="1"/>
  <c r="K41" i="1"/>
  <c r="AN33" i="1"/>
  <c r="CE33" i="1" s="1"/>
  <c r="CE102" i="1" s="1"/>
  <c r="AU71" i="1" l="1"/>
  <c r="K29" i="1"/>
  <c r="AP17" i="1"/>
  <c r="AN17" i="1"/>
  <c r="AC17" i="1"/>
  <c r="V17" i="1"/>
  <c r="X17" i="1"/>
  <c r="AG27" i="1"/>
  <c r="AN27" i="1"/>
  <c r="Z27" i="1"/>
  <c r="S27" i="1"/>
  <c r="AE3" i="1" l="1"/>
  <c r="AS2" i="1" l="1"/>
  <c r="J86" i="1"/>
  <c r="BZ81" i="1"/>
  <c r="AI81" i="1"/>
  <c r="BA113" i="1"/>
  <c r="J118" i="1"/>
  <c r="BS108" i="1"/>
  <c r="BS113" i="1"/>
  <c r="BS118" i="1"/>
  <c r="CC122" i="1"/>
  <c r="CC117" i="1"/>
  <c r="CC112" i="1"/>
  <c r="CC107" i="1"/>
  <c r="BS123" i="1"/>
  <c r="CC81" i="1"/>
  <c r="AL81" i="1"/>
  <c r="J115" i="1"/>
  <c r="BE56" i="1"/>
  <c r="AE72" i="1"/>
  <c r="BV72" i="1" s="1"/>
  <c r="BV3" i="1"/>
  <c r="CH4" i="1"/>
  <c r="CG4" i="1"/>
  <c r="CF4" i="1"/>
  <c r="CE4" i="1"/>
  <c r="CD4" i="1"/>
  <c r="CC4" i="1"/>
  <c r="CB4" i="1"/>
  <c r="CA4" i="1"/>
  <c r="BZ4" i="1"/>
  <c r="BY4" i="1"/>
  <c r="BX4" i="1"/>
  <c r="BW4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L56" i="1"/>
  <c r="BK56" i="1"/>
  <c r="BJ56" i="1"/>
  <c r="BI56" i="1"/>
  <c r="BH56" i="1"/>
  <c r="BG56" i="1"/>
  <c r="BF56" i="1"/>
  <c r="BD56" i="1"/>
  <c r="BC56" i="1"/>
  <c r="BB56" i="1"/>
  <c r="BA56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U115" i="1"/>
  <c r="T115" i="1"/>
  <c r="S115" i="1"/>
  <c r="R115" i="1"/>
  <c r="Q115" i="1"/>
  <c r="P115" i="1"/>
  <c r="O115" i="1"/>
  <c r="N115" i="1"/>
  <c r="M115" i="1"/>
  <c r="L115" i="1"/>
  <c r="K115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J107" i="1"/>
  <c r="T107" i="1"/>
  <c r="AB107" i="1"/>
  <c r="AL107" i="1"/>
  <c r="J108" i="1"/>
  <c r="AB108" i="1"/>
  <c r="J112" i="1"/>
  <c r="T112" i="1"/>
  <c r="AB112" i="1"/>
  <c r="AL112" i="1"/>
  <c r="J113" i="1"/>
  <c r="AB113" i="1"/>
  <c r="J117" i="1"/>
  <c r="T117" i="1"/>
  <c r="AB117" i="1"/>
  <c r="AL117" i="1"/>
  <c r="AB118" i="1"/>
  <c r="J122" i="1"/>
  <c r="T122" i="1"/>
  <c r="AB122" i="1"/>
  <c r="AL122" i="1"/>
  <c r="J123" i="1"/>
  <c r="AB123" i="1"/>
  <c r="G130" i="1"/>
  <c r="J130" i="1"/>
  <c r="N130" i="1"/>
  <c r="P130" i="1"/>
  <c r="R130" i="1"/>
  <c r="T130" i="1"/>
  <c r="V130" i="1"/>
  <c r="X130" i="1"/>
  <c r="Z130" i="1"/>
  <c r="AB130" i="1"/>
  <c r="AD130" i="1"/>
  <c r="AL130" i="1"/>
  <c r="AN130" i="1"/>
  <c r="AP130" i="1"/>
  <c r="L134" i="1"/>
  <c r="J103" i="1"/>
  <c r="AH86" i="1"/>
  <c r="AJ86" i="1"/>
  <c r="CE41" i="1"/>
  <c r="AO81" i="1"/>
  <c r="AM90" i="1"/>
  <c r="CD90" i="1" s="1"/>
  <c r="AH90" i="1"/>
  <c r="BY90" i="1" s="1"/>
  <c r="AC90" i="1"/>
  <c r="BT90" i="1" s="1"/>
  <c r="BT12" i="1"/>
  <c r="BT81" i="1" s="1"/>
  <c r="AD75" i="1"/>
  <c r="AG137" i="1"/>
  <c r="L137" i="1"/>
  <c r="F130" i="1"/>
  <c r="E130" i="1"/>
  <c r="D130" i="1"/>
  <c r="AN102" i="1"/>
  <c r="AG102" i="1"/>
  <c r="Y103" i="1"/>
  <c r="T102" i="1"/>
  <c r="J102" i="1"/>
  <c r="AL100" i="1"/>
  <c r="AL98" i="1"/>
  <c r="AF100" i="1"/>
  <c r="AF98" i="1"/>
  <c r="Y100" i="1"/>
  <c r="V100" i="1"/>
  <c r="S100" i="1"/>
  <c r="Y98" i="1"/>
  <c r="V98" i="1"/>
  <c r="S98" i="1"/>
  <c r="K100" i="1"/>
  <c r="K98" i="1"/>
  <c r="AN96" i="1"/>
  <c r="AG96" i="1"/>
  <c r="Z96" i="1"/>
  <c r="S96" i="1"/>
  <c r="L96" i="1"/>
  <c r="G92" i="1"/>
  <c r="X90" i="1"/>
  <c r="S90" i="1"/>
  <c r="N90" i="1"/>
  <c r="I90" i="1"/>
  <c r="D90" i="1"/>
  <c r="AP86" i="1"/>
  <c r="AN86" i="1"/>
  <c r="AL86" i="1"/>
  <c r="AF86" i="1"/>
  <c r="AC86" i="1"/>
  <c r="AA86" i="1"/>
  <c r="X86" i="1"/>
  <c r="V86" i="1"/>
  <c r="T86" i="1"/>
  <c r="Q86" i="1"/>
  <c r="N86" i="1"/>
  <c r="H85" i="1"/>
  <c r="F86" i="1"/>
  <c r="D86" i="1"/>
  <c r="AF81" i="1"/>
  <c r="AC81" i="1"/>
  <c r="Z81" i="1"/>
  <c r="Q81" i="1"/>
  <c r="W81" i="1"/>
  <c r="T81" i="1"/>
  <c r="N81" i="1"/>
  <c r="K81" i="1"/>
  <c r="H81" i="1"/>
  <c r="D80" i="1"/>
  <c r="AG76" i="1"/>
  <c r="AC77" i="1"/>
  <c r="AU1" i="1"/>
  <c r="BN1" i="1"/>
  <c r="BU1" i="1"/>
  <c r="CB1" i="1"/>
  <c r="AU3" i="1"/>
  <c r="AX3" i="1"/>
  <c r="AZ3" i="1"/>
  <c r="BR3" i="1"/>
  <c r="AZ4" i="1"/>
  <c r="AZ73" i="1" s="1"/>
  <c r="BR4" i="1"/>
  <c r="BR6" i="1"/>
  <c r="BU6" i="1"/>
  <c r="BU75" i="1" s="1"/>
  <c r="BR7" i="1"/>
  <c r="BT7" i="1"/>
  <c r="BX7" i="1"/>
  <c r="BX76" i="1" s="1"/>
  <c r="BT8" i="1"/>
  <c r="BT77" i="1" s="1"/>
  <c r="AU10" i="1"/>
  <c r="AY10" i="1"/>
  <c r="BH10" i="1"/>
  <c r="BQ10" i="1"/>
  <c r="BZ10" i="1"/>
  <c r="AU11" i="1"/>
  <c r="AU80" i="1" s="1"/>
  <c r="AY11" i="1"/>
  <c r="BD11" i="1"/>
  <c r="BG11" i="1"/>
  <c r="BM11" i="1"/>
  <c r="BP11" i="1"/>
  <c r="BQ11" i="1"/>
  <c r="BV11" i="1"/>
  <c r="BY11" i="1"/>
  <c r="BZ11" i="1"/>
  <c r="CE11" i="1"/>
  <c r="CH11" i="1"/>
  <c r="AY12" i="1"/>
  <c r="AY81" i="1" s="1"/>
  <c r="BB12" i="1"/>
  <c r="BB81" i="1" s="1"/>
  <c r="BE12" i="1"/>
  <c r="BE81" i="1" s="1"/>
  <c r="BH12" i="1"/>
  <c r="BH81" i="1" s="1"/>
  <c r="BK12" i="1"/>
  <c r="BK81" i="1" s="1"/>
  <c r="BN12" i="1"/>
  <c r="BN81" i="1" s="1"/>
  <c r="BQ12" i="1"/>
  <c r="BQ81" i="1" s="1"/>
  <c r="BW12" i="1"/>
  <c r="BW81" i="1" s="1"/>
  <c r="BZ12" i="1"/>
  <c r="CC12" i="1"/>
  <c r="CF12" i="1"/>
  <c r="CF81" i="1" s="1"/>
  <c r="AU14" i="1"/>
  <c r="BA14" i="1"/>
  <c r="BH14" i="1"/>
  <c r="BY14" i="1"/>
  <c r="CA14" i="1"/>
  <c r="CG14" i="1"/>
  <c r="AY15" i="1"/>
  <c r="BH15" i="1"/>
  <c r="BM15" i="1"/>
  <c r="BT15" i="1"/>
  <c r="CA15" i="1"/>
  <c r="CE15" i="1"/>
  <c r="AU16" i="1"/>
  <c r="AW16" i="1"/>
  <c r="AY16" i="1"/>
  <c r="AY85" i="1" s="1"/>
  <c r="BD16" i="1"/>
  <c r="BG16" i="1"/>
  <c r="BJ16" i="1"/>
  <c r="BK16" i="1"/>
  <c r="BN16" i="1"/>
  <c r="BQ16" i="1"/>
  <c r="BR16" i="1"/>
  <c r="BV16" i="1"/>
  <c r="BW16" i="1"/>
  <c r="BZ16" i="1"/>
  <c r="CB16" i="1"/>
  <c r="CD16" i="1"/>
  <c r="CF16" i="1"/>
  <c r="CH16" i="1"/>
  <c r="AU17" i="1"/>
  <c r="AU86" i="1" s="1"/>
  <c r="AW17" i="1"/>
  <c r="AW86" i="1" s="1"/>
  <c r="BA17" i="1"/>
  <c r="BA86" i="1" s="1"/>
  <c r="BE17" i="1"/>
  <c r="BE86" i="1" s="1"/>
  <c r="BH17" i="1"/>
  <c r="BH86" i="1" s="1"/>
  <c r="BK17" i="1"/>
  <c r="BK86" i="1" s="1"/>
  <c r="BM17" i="1"/>
  <c r="BM86" i="1" s="1"/>
  <c r="BO17" i="1"/>
  <c r="BO86" i="1" s="1"/>
  <c r="BR17" i="1"/>
  <c r="BR86" i="1" s="1"/>
  <c r="BT17" i="1"/>
  <c r="BT86" i="1" s="1"/>
  <c r="BW17" i="1"/>
  <c r="BW86" i="1" s="1"/>
  <c r="BY17" i="1"/>
  <c r="BY86" i="1" s="1"/>
  <c r="CA17" i="1"/>
  <c r="CA86" i="1" s="1"/>
  <c r="CC17" i="1"/>
  <c r="CC86" i="1" s="1"/>
  <c r="CE17" i="1"/>
  <c r="CE86" i="1" s="1"/>
  <c r="CG17" i="1"/>
  <c r="CG86" i="1" s="1"/>
  <c r="AU19" i="1"/>
  <c r="BE19" i="1"/>
  <c r="BO19" i="1"/>
  <c r="BY19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AU21" i="1"/>
  <c r="AU90" i="1" s="1"/>
  <c r="AZ21" i="1"/>
  <c r="AZ90" i="1" s="1"/>
  <c r="BE21" i="1"/>
  <c r="BE90" i="1" s="1"/>
  <c r="BJ21" i="1"/>
  <c r="BJ90" i="1" s="1"/>
  <c r="BO21" i="1"/>
  <c r="BO90" i="1" s="1"/>
  <c r="BT21" i="1"/>
  <c r="BY21" i="1"/>
  <c r="CD21" i="1"/>
  <c r="AU23" i="1"/>
  <c r="AX23" i="1"/>
  <c r="AX92" i="1" s="1"/>
  <c r="AU24" i="1"/>
  <c r="AV24" i="1"/>
  <c r="AW24" i="1"/>
  <c r="AU25" i="1"/>
  <c r="AV25" i="1"/>
  <c r="AW25" i="1"/>
  <c r="AU26" i="1"/>
  <c r="AV26" i="1"/>
  <c r="AW26" i="1"/>
  <c r="AU27" i="1"/>
  <c r="AZ27" i="1"/>
  <c r="BC27" i="1"/>
  <c r="BC96" i="1" s="1"/>
  <c r="BF27" i="1"/>
  <c r="BG27" i="1"/>
  <c r="BJ27" i="1"/>
  <c r="BJ96" i="1" s="1"/>
  <c r="BM27" i="1"/>
  <c r="BN27" i="1"/>
  <c r="BQ27" i="1"/>
  <c r="BQ96" i="1" s="1"/>
  <c r="BT27" i="1"/>
  <c r="BU27" i="1"/>
  <c r="BX27" i="1"/>
  <c r="BX96" i="1" s="1"/>
  <c r="CA27" i="1"/>
  <c r="CB27" i="1"/>
  <c r="CE27" i="1"/>
  <c r="CE96" i="1" s="1"/>
  <c r="CH27" i="1"/>
  <c r="BF28" i="1"/>
  <c r="BM28" i="1"/>
  <c r="BT28" i="1"/>
  <c r="CA28" i="1"/>
  <c r="CH28" i="1"/>
  <c r="AU29" i="1"/>
  <c r="AX29" i="1"/>
  <c r="BB29" i="1"/>
  <c r="BB98" i="1" s="1"/>
  <c r="BG29" i="1"/>
  <c r="BJ29" i="1"/>
  <c r="BJ98" i="1" s="1"/>
  <c r="BL29" i="1"/>
  <c r="BM29" i="1"/>
  <c r="BM98" i="1" s="1"/>
  <c r="BO29" i="1"/>
  <c r="BP29" i="1"/>
  <c r="BP98" i="1" s="1"/>
  <c r="BR29" i="1"/>
  <c r="BS29" i="1"/>
  <c r="BW29" i="1"/>
  <c r="BW98" i="1" s="1"/>
  <c r="BZ29" i="1"/>
  <c r="CC29" i="1"/>
  <c r="CC98" i="1" s="1"/>
  <c r="CH29" i="1"/>
  <c r="BL30" i="1"/>
  <c r="BO30" i="1"/>
  <c r="BR30" i="1"/>
  <c r="CH30" i="1"/>
  <c r="AX31" i="1"/>
  <c r="BB31" i="1"/>
  <c r="BB100" i="1" s="1"/>
  <c r="BF31" i="1"/>
  <c r="BG31" i="1"/>
  <c r="BJ31" i="1"/>
  <c r="BJ100" i="1" s="1"/>
  <c r="BL31" i="1"/>
  <c r="BM31" i="1"/>
  <c r="BM100" i="1" s="1"/>
  <c r="BO31" i="1"/>
  <c r="BP31" i="1"/>
  <c r="BP100" i="1" s="1"/>
  <c r="BR31" i="1"/>
  <c r="BS31" i="1"/>
  <c r="BW31" i="1"/>
  <c r="BW100" i="1" s="1"/>
  <c r="BZ31" i="1"/>
  <c r="CC31" i="1"/>
  <c r="CC100" i="1" s="1"/>
  <c r="CH31" i="1"/>
  <c r="BF32" i="1"/>
  <c r="BL32" i="1"/>
  <c r="BO32" i="1"/>
  <c r="BR32" i="1"/>
  <c r="CH32" i="1"/>
  <c r="AU33" i="1"/>
  <c r="AX33" i="1"/>
  <c r="BA33" i="1"/>
  <c r="BA102" i="1" s="1"/>
  <c r="BJ33" i="1"/>
  <c r="BK33" i="1"/>
  <c r="BK102" i="1" s="1"/>
  <c r="BM33" i="1"/>
  <c r="BP33" i="1"/>
  <c r="BQ33" i="1"/>
  <c r="BR33" i="1"/>
  <c r="BS33" i="1"/>
  <c r="BT33" i="1"/>
  <c r="BU33" i="1"/>
  <c r="CA33" i="1"/>
  <c r="CB33" i="1"/>
  <c r="CH33" i="1"/>
  <c r="AX34" i="1"/>
  <c r="BA34" i="1"/>
  <c r="BA103" i="1" s="1"/>
  <c r="BP34" i="1"/>
  <c r="BP103" i="1" s="1"/>
  <c r="AX36" i="1"/>
  <c r="AU38" i="1"/>
  <c r="AW38" i="1"/>
  <c r="AX38" i="1"/>
  <c r="BA107" i="1"/>
  <c r="BJ38" i="1"/>
  <c r="BK38" i="1"/>
  <c r="BK107" i="1" s="1"/>
  <c r="BM38" i="1"/>
  <c r="BO38" i="1"/>
  <c r="BP38" i="1"/>
  <c r="BS38" i="1"/>
  <c r="BS107" i="1" s="1"/>
  <c r="CB38" i="1"/>
  <c r="CC38" i="1"/>
  <c r="CE38" i="1"/>
  <c r="AX39" i="1"/>
  <c r="BA39" i="1"/>
  <c r="BA108" i="1" s="1"/>
  <c r="BP39" i="1"/>
  <c r="BS39" i="1"/>
  <c r="AX41" i="1"/>
  <c r="BP41" i="1"/>
  <c r="AW43" i="1"/>
  <c r="AX43" i="1"/>
  <c r="BA43" i="1"/>
  <c r="BA112" i="1" s="1"/>
  <c r="BJ43" i="1"/>
  <c r="BK43" i="1"/>
  <c r="BK112" i="1" s="1"/>
  <c r="BO43" i="1"/>
  <c r="BP43" i="1"/>
  <c r="BS43" i="1"/>
  <c r="BS112" i="1" s="1"/>
  <c r="CB43" i="1"/>
  <c r="CC43" i="1"/>
  <c r="AX44" i="1"/>
  <c r="BA44" i="1"/>
  <c r="BP44" i="1"/>
  <c r="BS44" i="1"/>
  <c r="AX46" i="1"/>
  <c r="BP46" i="1"/>
  <c r="AW48" i="1"/>
  <c r="AX48" i="1"/>
  <c r="BA48" i="1"/>
  <c r="BA117" i="1" s="1"/>
  <c r="BJ48" i="1"/>
  <c r="BK48" i="1"/>
  <c r="BK117" i="1" s="1"/>
  <c r="BO48" i="1"/>
  <c r="BP48" i="1"/>
  <c r="BS48" i="1"/>
  <c r="BS117" i="1" s="1"/>
  <c r="CB48" i="1"/>
  <c r="CC48" i="1"/>
  <c r="CE48" i="1"/>
  <c r="AX49" i="1"/>
  <c r="BA49" i="1"/>
  <c r="BA118" i="1" s="1"/>
  <c r="BP49" i="1"/>
  <c r="BS49" i="1"/>
  <c r="AX51" i="1"/>
  <c r="BP51" i="1"/>
  <c r="CE51" i="1"/>
  <c r="AW53" i="1"/>
  <c r="AX53" i="1"/>
  <c r="BA53" i="1"/>
  <c r="BA122" i="1" s="1"/>
  <c r="BJ53" i="1"/>
  <c r="BK53" i="1"/>
  <c r="BK122" i="1" s="1"/>
  <c r="BO53" i="1"/>
  <c r="BP53" i="1"/>
  <c r="BS53" i="1"/>
  <c r="BS122" i="1" s="1"/>
  <c r="CB53" i="1"/>
  <c r="CC53" i="1"/>
  <c r="AX54" i="1"/>
  <c r="BA54" i="1"/>
  <c r="BA123" i="1" s="1"/>
  <c r="BP54" i="1"/>
  <c r="BS54" i="1"/>
  <c r="AX56" i="1"/>
  <c r="BP56" i="1"/>
  <c r="AU58" i="1"/>
  <c r="AV58" i="1"/>
  <c r="AW58" i="1"/>
  <c r="AX58" i="1"/>
  <c r="AY58" i="1"/>
  <c r="BA58" i="1"/>
  <c r="BE58" i="1"/>
  <c r="BI58" i="1"/>
  <c r="BK58" i="1"/>
  <c r="BU58" i="1"/>
  <c r="BA59" i="1"/>
  <c r="BC59" i="1"/>
  <c r="BG58" i="1"/>
  <c r="BK60" i="1"/>
  <c r="BM60" i="1"/>
  <c r="BO60" i="1"/>
  <c r="BQ60" i="1"/>
  <c r="BS60" i="1"/>
  <c r="BU60" i="1"/>
  <c r="CC60" i="1"/>
  <c r="CE60" i="1"/>
  <c r="CG60" i="1"/>
  <c r="AU61" i="1"/>
  <c r="AU130" i="1" s="1"/>
  <c r="AV61" i="1"/>
  <c r="AV130" i="1" s="1"/>
  <c r="AW61" i="1"/>
  <c r="AW130" i="1" s="1"/>
  <c r="AX61" i="1"/>
  <c r="AX130" i="1" s="1"/>
  <c r="AY61" i="1"/>
  <c r="AY130" i="1" s="1"/>
  <c r="BA61" i="1"/>
  <c r="BA130" i="1" s="1"/>
  <c r="BC61" i="1"/>
  <c r="BC130" i="1" s="1"/>
  <c r="BE61" i="1"/>
  <c r="BE130" i="1" s="1"/>
  <c r="BG61" i="1"/>
  <c r="BG130" i="1" s="1"/>
  <c r="BI61" i="1"/>
  <c r="BI130" i="1" s="1"/>
  <c r="BJ127" i="1"/>
  <c r="BK61" i="1"/>
  <c r="BK130" i="1" s="1"/>
  <c r="BM61" i="1"/>
  <c r="BM130" i="1" s="1"/>
  <c r="BO61" i="1"/>
  <c r="BO130" i="1" s="1"/>
  <c r="BQ61" i="1"/>
  <c r="BQ130" i="1" s="1"/>
  <c r="BS61" i="1"/>
  <c r="BS130" i="1" s="1"/>
  <c r="BU130" i="1"/>
  <c r="CC61" i="1"/>
  <c r="CC130" i="1" s="1"/>
  <c r="CE61" i="1"/>
  <c r="CE130" i="1" s="1"/>
  <c r="CG61" i="1"/>
  <c r="CG130" i="1" s="1"/>
  <c r="AU63" i="1"/>
  <c r="AX63" i="1"/>
  <c r="BQ63" i="1"/>
  <c r="AX65" i="1"/>
  <c r="BC65" i="1"/>
  <c r="BC134" i="1" s="1"/>
  <c r="AX68" i="1"/>
  <c r="BC68" i="1"/>
  <c r="BC137" i="1" s="1"/>
  <c r="BU68" i="1"/>
  <c r="BX68" i="1"/>
  <c r="BX137" i="1" s="1"/>
</calcChain>
</file>

<file path=xl/sharedStrings.xml><?xml version="1.0" encoding="utf-8"?>
<sst xmlns="http://schemas.openxmlformats.org/spreadsheetml/2006/main" count="1332" uniqueCount="262">
  <si>
    <t>※</t>
    <phoneticPr fontId="1"/>
  </si>
  <si>
    <t>受給者番号</t>
    <rPh sb="0" eb="3">
      <t>ジュキュウシャ</t>
    </rPh>
    <rPh sb="3" eb="5">
      <t>バンゴウ</t>
    </rPh>
    <phoneticPr fontId="1"/>
  </si>
  <si>
    <t>役職名</t>
    <rPh sb="0" eb="3">
      <t>ヤクショクメイ</t>
    </rPh>
    <phoneticPr fontId="1"/>
  </si>
  <si>
    <t>個人番号</t>
    <rPh sb="0" eb="2">
      <t>コジン</t>
    </rPh>
    <rPh sb="2" eb="4">
      <t>バンゴウ</t>
    </rPh>
    <phoneticPr fontId="1"/>
  </si>
  <si>
    <t>(フリガナ)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</si>
  <si>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</si>
  <si>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</si>
  <si>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</si>
  <si>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</si>
  <si>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</si>
  <si>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</si>
  <si>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</si>
  <si>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内</t>
    <rPh sb="0" eb="1">
      <t>ウチ</t>
    </rPh>
    <phoneticPr fontId="1"/>
  </si>
  <si>
    <t>特定</t>
    <rPh sb="0" eb="2">
      <t>トクテイ</t>
    </rPh>
    <phoneticPr fontId="1"/>
  </si>
  <si>
    <t>その他</t>
    <rPh sb="2" eb="3">
      <t>ホカ</t>
    </rPh>
    <phoneticPr fontId="1"/>
  </si>
  <si>
    <t>老人</t>
    <rPh sb="0" eb="2">
      <t>ロウジン</t>
    </rPh>
    <phoneticPr fontId="1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</si>
  <si>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</si>
  <si>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9">
      <t>コウジョガク</t>
    </rPh>
    <phoneticPr fontId="1"/>
  </si>
  <si>
    <t>(電話)</t>
    <rPh sb="1" eb="3">
      <t>デンワ</t>
    </rPh>
    <phoneticPr fontId="1"/>
  </si>
  <si>
    <t>支払者</t>
    <rPh sb="0" eb="3">
      <t>シハライシャ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</si>
  <si>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</si>
  <si>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</si>
  <si>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</si>
  <si>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(右詰で記載してください)</t>
    <rPh sb="1" eb="3">
      <t>ミギヅメ</t>
    </rPh>
    <rPh sb="4" eb="6">
      <t>キサイ</t>
    </rPh>
    <phoneticPr fontId="1"/>
  </si>
  <si>
    <t>種別</t>
    <phoneticPr fontId="1"/>
  </si>
  <si>
    <t>給与所得控除後の金額</t>
    <phoneticPr fontId="1"/>
  </si>
  <si>
    <t>源泉徴収税額</t>
    <phoneticPr fontId="1"/>
  </si>
  <si>
    <t>区分</t>
    <rPh sb="0" eb="2">
      <t>クブン</t>
    </rPh>
    <phoneticPr fontId="1"/>
  </si>
  <si>
    <t>(摘要)</t>
    <rPh sb="1" eb="3">
      <t>テキヨウ</t>
    </rPh>
    <phoneticPr fontId="1"/>
  </si>
  <si>
    <t>配偶者の合計所得</t>
    <rPh sb="0" eb="3">
      <t>ハイグウシャ</t>
    </rPh>
    <rPh sb="4" eb="6">
      <t>ゴウケイ</t>
    </rPh>
    <rPh sb="6" eb="8">
      <t>ショトク</t>
    </rPh>
    <phoneticPr fontId="1"/>
  </si>
  <si>
    <t>国民年金保険料等の金額</t>
    <rPh sb="0" eb="2">
      <t>コクミン</t>
    </rPh>
    <rPh sb="2" eb="4">
      <t>ネンキン</t>
    </rPh>
    <rPh sb="4" eb="7">
      <t>ホケンリョウ</t>
    </rPh>
    <rPh sb="7" eb="8">
      <t>ナド</t>
    </rPh>
    <rPh sb="9" eb="11">
      <t>キンガク</t>
    </rPh>
    <phoneticPr fontId="1"/>
  </si>
  <si>
    <t>新生命保険料の金額</t>
    <rPh sb="0" eb="1">
      <t>シン</t>
    </rPh>
    <rPh sb="1" eb="3">
      <t>セイメイ</t>
    </rPh>
    <rPh sb="3" eb="6">
      <t>ホケンリョウ</t>
    </rPh>
    <rPh sb="7" eb="9">
      <t>キンガク</t>
    </rPh>
    <phoneticPr fontId="1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</si>
  <si>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1"/>
  </si>
  <si>
    <t>介護医療保険料の金額</t>
    <rPh sb="0" eb="2">
      <t>カイゴ</t>
    </rPh>
    <rPh sb="2" eb="4">
      <t>イリョウ</t>
    </rPh>
    <rPh sb="4" eb="7">
      <t>ホケンリョウ</t>
    </rPh>
    <rPh sb="8" eb="10">
      <t>キンガク</t>
    </rPh>
    <phoneticPr fontId="1"/>
  </si>
  <si>
    <t>居住開始年月日(1回目)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</si>
  <si>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</si>
  <si>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</si>
  <si>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</si>
  <si>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住宅借入金等特別控除適用数</t>
    <rPh sb="0" eb="2">
      <t>ジュウタク</t>
    </rPh>
    <rPh sb="2" eb="5">
      <t>カリイレキン</t>
    </rPh>
    <rPh sb="5" eb="6">
      <t>ナド</t>
    </rPh>
    <rPh sb="6" eb="8">
      <t>トクベツ</t>
    </rPh>
    <rPh sb="8" eb="10">
      <t>コウジョ</t>
    </rPh>
    <rPh sb="10" eb="12">
      <t>テキヨウ</t>
    </rPh>
    <rPh sb="12" eb="13">
      <t>カズ</t>
    </rPh>
    <phoneticPr fontId="1"/>
  </si>
  <si>
    <t>住宅借入金等特別控除可能額</t>
    <rPh sb="0" eb="2">
      <t>ジュウタク</t>
    </rPh>
    <rPh sb="2" eb="5">
      <t>カリイレキン</t>
    </rPh>
    <rPh sb="5" eb="6">
      <t>ナド</t>
    </rPh>
    <rPh sb="6" eb="8">
      <t>トクベツ</t>
    </rPh>
    <rPh sb="8" eb="10">
      <t>コウジョ</t>
    </rPh>
    <rPh sb="10" eb="13">
      <t>カノウガク</t>
    </rPh>
    <phoneticPr fontId="1"/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</si>
  <si>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1"/>
  </si>
  <si>
    <t>※　区分</t>
    <rPh sb="2" eb="4">
      <t>クブン</t>
    </rPh>
    <phoneticPr fontId="1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</si>
  <si>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1"/>
  </si>
  <si>
    <t>フリガナ</t>
    <phoneticPr fontId="1"/>
  </si>
  <si>
    <t>老人</t>
    <rPh sb="0" eb="2">
      <t>ロウジン</t>
    </rPh>
    <phoneticPr fontId="1"/>
  </si>
  <si>
    <t>有</t>
    <rPh sb="0" eb="1">
      <t>ア</t>
    </rPh>
    <phoneticPr fontId="1"/>
  </si>
  <si>
    <t>従有</t>
    <rPh sb="0" eb="1">
      <t>ジュウ</t>
    </rPh>
    <rPh sb="1" eb="2">
      <t>ア</t>
    </rPh>
    <phoneticPr fontId="1"/>
  </si>
  <si>
    <t>控除対象扶養親族の数(配偶者を除く)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1" eb="14">
      <t>ハイグウシャ</t>
    </rPh>
    <rPh sb="15" eb="16">
      <t>ノゾ</t>
    </rPh>
    <phoneticPr fontId="1"/>
  </si>
  <si>
    <t>16歳未満扶養親族の数</t>
    <rPh sb="2" eb="3">
      <t>サイ</t>
    </rPh>
    <rPh sb="3" eb="5">
      <t>ミマン</t>
    </rPh>
    <rPh sb="5" eb="7">
      <t>フヨウ</t>
    </rPh>
    <rPh sb="7" eb="9">
      <t>シンゾク</t>
    </rPh>
    <rPh sb="10" eb="11">
      <t>カズ</t>
    </rPh>
    <phoneticPr fontId="1"/>
  </si>
  <si>
    <t>障害者の数</t>
    <rPh sb="0" eb="3">
      <t>ショウガイシャ</t>
    </rPh>
    <rPh sb="4" eb="5">
      <t>カズ</t>
    </rPh>
    <phoneticPr fontId="1"/>
  </si>
  <si>
    <t>特別</t>
    <rPh sb="0" eb="2">
      <t>トクベツ</t>
    </rPh>
    <phoneticPr fontId="1"/>
  </si>
  <si>
    <t>非居住者である親族の数</t>
    <rPh sb="0" eb="1">
      <t>ヒ</t>
    </rPh>
    <rPh sb="1" eb="4">
      <t>キョジュウシャ</t>
    </rPh>
    <rPh sb="7" eb="9">
      <t>シンゾク</t>
    </rPh>
    <rPh sb="8" eb="9">
      <t>ヨウシン</t>
    </rPh>
    <rPh sb="10" eb="11">
      <t>カズ</t>
    </rPh>
    <phoneticPr fontId="1"/>
  </si>
  <si>
    <t>その他</t>
    <rPh sb="2" eb="3">
      <t>ホカ</t>
    </rPh>
    <phoneticPr fontId="1"/>
  </si>
  <si>
    <t>氏名</t>
    <rPh sb="0" eb="2">
      <t>シメイ</t>
    </rPh>
    <phoneticPr fontId="1"/>
  </si>
  <si>
    <t>個人番号</t>
    <rPh sb="0" eb="2">
      <t>コジン</t>
    </rPh>
    <rPh sb="2" eb="4">
      <t>バンゴウ</t>
    </rPh>
    <phoneticPr fontId="1"/>
  </si>
  <si>
    <t>旧長期損害保険料の金額</t>
    <rPh sb="0" eb="1">
      <t>キュウ</t>
    </rPh>
    <rPh sb="1" eb="3">
      <t>チョウキ</t>
    </rPh>
    <rPh sb="3" eb="5">
      <t>ソンガイ</t>
    </rPh>
    <rPh sb="5" eb="8">
      <t>ホケンリョウ</t>
    </rPh>
    <rPh sb="9" eb="11">
      <t>キンガク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</si>
  <si>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</si>
  <si>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</si>
  <si>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5人目以降の控除対象扶養親族の個人番号</t>
    <rPh sb="1" eb="3">
      <t>ニンメ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1"/>
  </si>
  <si>
    <t>5人目以降の16歳未満の扶養親族の個人番号</t>
    <rPh sb="1" eb="3">
      <t>ニンメ</t>
    </rPh>
    <rPh sb="3" eb="5">
      <t>イコウ</t>
    </rPh>
    <rPh sb="8" eb="9">
      <t>サイ</t>
    </rPh>
    <rPh sb="9" eb="11">
      <t>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1"/>
  </si>
  <si>
    <t>未成年者</t>
    <rPh sb="0" eb="4">
      <t>ミセイネンシャ</t>
    </rPh>
    <phoneticPr fontId="1"/>
  </si>
  <si>
    <t>外国人</t>
    <rPh sb="0" eb="3">
      <t>ガイコクジン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</si>
  <si>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</si>
  <si>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</si>
  <si>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乙欄</t>
    <rPh sb="0" eb="2">
      <t>オツラン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</si>
  <si>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</si>
  <si>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</si>
  <si>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</si>
  <si>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</si>
  <si>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</si>
  <si>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</si>
  <si>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</si>
  <si>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勤労学生</t>
    <rPh sb="0" eb="2">
      <t>キンロウ</t>
    </rPh>
    <rPh sb="2" eb="4">
      <t>ガクセイ</t>
    </rPh>
    <phoneticPr fontId="1"/>
  </si>
  <si>
    <t>本人が障害者</t>
    <rPh sb="0" eb="2">
      <t>ホンニン</t>
    </rPh>
    <rPh sb="3" eb="6">
      <t>ショウガイシャ</t>
    </rPh>
    <phoneticPr fontId="1"/>
  </si>
  <si>
    <t>寡婦</t>
    <rPh sb="0" eb="2">
      <t>カフ</t>
    </rPh>
    <phoneticPr fontId="1"/>
  </si>
  <si>
    <t>住宅借入金等特別控除区分(１回目)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"/>
  </si>
  <si>
    <t>住宅借入金等特別控除区分(２回目)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"/>
  </si>
  <si>
    <t>住宅借入金等年末残高(１回目)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6" eb="8">
      <t>ネンマツ</t>
    </rPh>
    <rPh sb="8" eb="10">
      <t>ザンダカ</t>
    </rPh>
    <rPh sb="12" eb="14">
      <t>カイメ</t>
    </rPh>
    <phoneticPr fontId="1"/>
  </si>
  <si>
    <t>住宅借入金等年末残高(２回目)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6" eb="8">
      <t>ネンマツ</t>
    </rPh>
    <rPh sb="8" eb="10">
      <t>ザンダカ</t>
    </rPh>
    <rPh sb="12" eb="14">
      <t>カイメ</t>
    </rPh>
    <phoneticPr fontId="1"/>
  </si>
  <si>
    <t>居住開始年月日(2回目)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</si>
  <si>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※　整　理　番　号</t>
    <rPh sb="2" eb="3">
      <t>ヒトシ</t>
    </rPh>
    <rPh sb="4" eb="5">
      <t>リ</t>
    </rPh>
    <rPh sb="6" eb="7">
      <t>バン</t>
    </rPh>
    <rPh sb="8" eb="9">
      <t>ゴウ</t>
    </rPh>
    <phoneticPr fontId="1"/>
  </si>
  <si>
    <t>※　種　　別</t>
    <rPh sb="2" eb="3">
      <t>タネ</t>
    </rPh>
    <rPh sb="5" eb="6">
      <t>ベツ</t>
    </rPh>
    <phoneticPr fontId="1"/>
  </si>
  <si>
    <t>整　理　欄</t>
    <rPh sb="0" eb="1">
      <t>ヒトシ</t>
    </rPh>
    <rPh sb="2" eb="3">
      <t>リ</t>
    </rPh>
    <rPh sb="4" eb="5">
      <t>ラン</t>
    </rPh>
    <phoneticPr fontId="1"/>
  </si>
  <si>
    <r>
      <t>　　　　　　　　　　給与支払報告書（個人別明細書）　　　　　　　　　　　</t>
    </r>
    <r>
      <rPr>
        <sz val="8"/>
        <color indexed="8"/>
        <rFont val="ＭＳ Ｐゴシック"/>
        <family val="3"/>
        <charset val="128"/>
      </rPr>
      <t>　(市町村提出用)</t>
    </r>
    <rPh sb="38" eb="41">
      <t>シチョウソン</t>
    </rPh>
    <rPh sb="41" eb="44">
      <t>テイシュツヨウ</t>
    </rPh>
    <phoneticPr fontId="1"/>
  </si>
  <si>
    <t>(税務署提出用)</t>
    <rPh sb="1" eb="4">
      <t>ゼイムショ</t>
    </rPh>
    <rPh sb="4" eb="7">
      <t>テイシュツヨウ</t>
    </rPh>
    <phoneticPr fontId="1"/>
  </si>
  <si>
    <t>(受給者交付用)</t>
    <rPh sb="1" eb="4">
      <t>ジュキュウシャ</t>
    </rPh>
    <rPh sb="4" eb="6">
      <t>コウフ</t>
    </rPh>
    <rPh sb="6" eb="7">
      <t>ヨウ</t>
    </rPh>
    <phoneticPr fontId="1"/>
  </si>
  <si>
    <t>（摘要）には、前職分の加算額や支払者、扶養親族の氏名、続柄等(5人以上いる場合や配偶者特別控除対象配偶者がいる場合)を記入してください。</t>
    <phoneticPr fontId="1"/>
  </si>
  <si>
    <t>区分</t>
  </si>
  <si>
    <t>(フリガナ)</t>
  </si>
  <si>
    <t>内</t>
  </si>
  <si>
    <t>千</t>
  </si>
  <si>
    <t>円</t>
  </si>
  <si>
    <t>有</t>
  </si>
  <si>
    <t>従有</t>
  </si>
  <si>
    <t>人</t>
  </si>
  <si>
    <t>従人</t>
  </si>
  <si>
    <t>生命保険料の控除額</t>
  </si>
  <si>
    <t>地震保険料の控除額</t>
  </si>
  <si>
    <t>生命保険料の金額の内訳</t>
  </si>
  <si>
    <t>新生命保険料の金額</t>
  </si>
  <si>
    <t>旧生命保険料の金額</t>
  </si>
  <si>
    <t>介護医療保険料の金額</t>
  </si>
  <si>
    <t>住宅借入金等特別控除の額の内訳</t>
  </si>
  <si>
    <t>住宅借入金等特別控除適用数</t>
  </si>
  <si>
    <t>居住開始年月日(1回目)</t>
  </si>
  <si>
    <t>年</t>
  </si>
  <si>
    <t>月</t>
  </si>
  <si>
    <t>日</t>
  </si>
  <si>
    <t>住宅借入金等特別控除区分(１回目)</t>
  </si>
  <si>
    <t>住宅借入金等年末残高(１回目)</t>
  </si>
  <si>
    <t>住宅借入金等特別控除可能額</t>
  </si>
  <si>
    <t>居住開始年月日(2回目)</t>
  </si>
  <si>
    <t>住宅借入金等特別控除区分(２回目)</t>
  </si>
  <si>
    <t>住宅借入金等年末残高(２回目)</t>
  </si>
  <si>
    <t>国民年金保険料等の金額</t>
  </si>
  <si>
    <t>旧長期損害保険料の金額</t>
  </si>
  <si>
    <t>給与・賞与</t>
    <rPh sb="0" eb="2">
      <t>キュウヨ</t>
    </rPh>
    <rPh sb="3" eb="5">
      <t>ショウヨ</t>
    </rPh>
    <phoneticPr fontId="1"/>
  </si>
  <si>
    <t>（備考）</t>
    <rPh sb="1" eb="3">
      <t>ビコウ</t>
    </rPh>
    <phoneticPr fontId="1"/>
  </si>
  <si>
    <t>支払金額</t>
    <rPh sb="0" eb="2">
      <t>シハライ</t>
    </rPh>
    <rPh sb="2" eb="4">
      <t>キンガク</t>
    </rPh>
    <phoneticPr fontId="1"/>
  </si>
  <si>
    <t>社会保険料等の金額</t>
    <rPh sb="0" eb="2">
      <t>シャカイ</t>
    </rPh>
    <rPh sb="2" eb="5">
      <t>ホケンリョウ</t>
    </rPh>
    <rPh sb="5" eb="6">
      <t>ナド</t>
    </rPh>
    <rPh sb="7" eb="9">
      <t>キンガク</t>
    </rPh>
    <phoneticPr fontId="1"/>
  </si>
  <si>
    <t>社会保険料等の金額</t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</si>
  <si>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</si>
  <si>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住宅借入金等特別控除の額</t>
    <rPh sb="5" eb="6">
      <t>トウ</t>
    </rPh>
    <phoneticPr fontId="1"/>
  </si>
  <si>
    <t>新個人年金保険料の金額</t>
    <rPh sb="0" eb="1">
      <t>シン</t>
    </rPh>
    <rPh sb="1" eb="3">
      <t>コジン</t>
    </rPh>
    <rPh sb="3" eb="5">
      <t>ネンキン</t>
    </rPh>
    <rPh sb="5" eb="8">
      <t>ホケンリョウ</t>
    </rPh>
    <rPh sb="9" eb="11">
      <t>キンガク</t>
    </rPh>
    <phoneticPr fontId="1"/>
  </si>
  <si>
    <t>旧個人年金保険料の金額</t>
    <rPh sb="0" eb="1">
      <t>キュウ</t>
    </rPh>
    <rPh sb="1" eb="5">
      <t>コジンエンキン</t>
    </rPh>
    <rPh sb="5" eb="8">
      <t>ホケンリョウ</t>
    </rPh>
    <rPh sb="9" eb="11">
      <t>キンガク</t>
    </rPh>
    <phoneticPr fontId="1"/>
  </si>
  <si>
    <t>新個人年金保険料の金額</t>
    <rPh sb="5" eb="8">
      <t>ホケンリョウ</t>
    </rPh>
    <phoneticPr fontId="1"/>
  </si>
  <si>
    <t>旧個人年金保険料の金額</t>
    <rPh sb="5" eb="8">
      <t>ホケンリョウ</t>
    </rPh>
    <phoneticPr fontId="1"/>
  </si>
  <si>
    <t>内</t>
    <rPh sb="0" eb="1">
      <t>ウチ</t>
    </rPh>
    <phoneticPr fontId="1"/>
  </si>
  <si>
    <t>年度</t>
    <rPh sb="0" eb="2">
      <t>ネンド</t>
    </rPh>
    <phoneticPr fontId="12"/>
  </si>
  <si>
    <t>住所</t>
    <rPh sb="0" eb="2">
      <t>ジュウショ</t>
    </rPh>
    <phoneticPr fontId="12"/>
  </si>
  <si>
    <t>受給者番号</t>
    <rPh sb="0" eb="3">
      <t>ジュキュウシャ</t>
    </rPh>
    <rPh sb="3" eb="5">
      <t>バンゴウ</t>
    </rPh>
    <phoneticPr fontId="12"/>
  </si>
  <si>
    <t>氏名（カナ）</t>
    <rPh sb="0" eb="2">
      <t>シメイ</t>
    </rPh>
    <phoneticPr fontId="12"/>
  </si>
  <si>
    <t>氏名</t>
    <rPh sb="0" eb="2">
      <t>シメイ</t>
    </rPh>
    <phoneticPr fontId="12"/>
  </si>
  <si>
    <t>役職名</t>
    <rPh sb="0" eb="3">
      <t>ヤクショクメイ</t>
    </rPh>
    <phoneticPr fontId="12"/>
  </si>
  <si>
    <t>個人番号</t>
    <rPh sb="0" eb="2">
      <t>コジン</t>
    </rPh>
    <rPh sb="2" eb="4">
      <t>バンゴウ</t>
    </rPh>
    <phoneticPr fontId="12"/>
  </si>
  <si>
    <t>支払金額</t>
    <rPh sb="0" eb="2">
      <t>シハライ</t>
    </rPh>
    <rPh sb="2" eb="4">
      <t>キンガク</t>
    </rPh>
    <phoneticPr fontId="12"/>
  </si>
  <si>
    <t>給与所得控除後の金額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12"/>
  </si>
  <si>
    <t>源泉徴収税額</t>
    <rPh sb="0" eb="2">
      <t>ゲンセン</t>
    </rPh>
    <rPh sb="2" eb="4">
      <t>チョウシュウ</t>
    </rPh>
    <rPh sb="4" eb="6">
      <t>ゼイガク</t>
    </rPh>
    <phoneticPr fontId="12"/>
  </si>
  <si>
    <t>特定</t>
    <rPh sb="0" eb="2">
      <t>トクテイ</t>
    </rPh>
    <phoneticPr fontId="12"/>
  </si>
  <si>
    <t>老人</t>
    <rPh sb="0" eb="2">
      <t>ロウジン</t>
    </rPh>
    <phoneticPr fontId="12"/>
  </si>
  <si>
    <t>その他</t>
    <rPh sb="2" eb="3">
      <t>タ</t>
    </rPh>
    <phoneticPr fontId="12"/>
  </si>
  <si>
    <t>16歳未満</t>
    <rPh sb="2" eb="5">
      <t>サイミマン</t>
    </rPh>
    <phoneticPr fontId="12"/>
  </si>
  <si>
    <t>障害者</t>
    <rPh sb="0" eb="3">
      <t>ショウガイシャ</t>
    </rPh>
    <phoneticPr fontId="12"/>
  </si>
  <si>
    <t>特別</t>
    <rPh sb="0" eb="2">
      <t>トクベツ</t>
    </rPh>
    <phoneticPr fontId="12"/>
  </si>
  <si>
    <t>社会保険料等の金額</t>
    <rPh sb="0" eb="2">
      <t>シャカイ</t>
    </rPh>
    <rPh sb="2" eb="6">
      <t>ホケンリョウトウ</t>
    </rPh>
    <rPh sb="7" eb="9">
      <t>キンガク</t>
    </rPh>
    <phoneticPr fontId="12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</si>
  <si>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2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</si>
  <si>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2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</si>
  <si>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2"/>
  </si>
  <si>
    <t>摘要</t>
    <rPh sb="0" eb="2">
      <t>テキヨウ</t>
    </rPh>
    <phoneticPr fontId="12"/>
  </si>
  <si>
    <t>新生命保険料の金額</t>
    <rPh sb="0" eb="1">
      <t>シン</t>
    </rPh>
    <rPh sb="1" eb="3">
      <t>セイメイ</t>
    </rPh>
    <rPh sb="3" eb="5">
      <t>ホケン</t>
    </rPh>
    <rPh sb="5" eb="6">
      <t>リョウ</t>
    </rPh>
    <rPh sb="7" eb="9">
      <t>キンガク</t>
    </rPh>
    <phoneticPr fontId="12"/>
  </si>
  <si>
    <t>旧生命保険料の金額</t>
    <rPh sb="0" eb="1">
      <t>キュウ</t>
    </rPh>
    <rPh sb="1" eb="3">
      <t>セイメイ</t>
    </rPh>
    <rPh sb="3" eb="5">
      <t>ホケン</t>
    </rPh>
    <rPh sb="5" eb="6">
      <t>リョウ</t>
    </rPh>
    <rPh sb="7" eb="9">
      <t>キンガク</t>
    </rPh>
    <phoneticPr fontId="12"/>
  </si>
  <si>
    <t>介護医療保険料の金額</t>
    <rPh sb="0" eb="2">
      <t>カイゴ</t>
    </rPh>
    <rPh sb="2" eb="4">
      <t>イリョウ</t>
    </rPh>
    <rPh sb="4" eb="6">
      <t>ホケン</t>
    </rPh>
    <rPh sb="6" eb="7">
      <t>リョウ</t>
    </rPh>
    <rPh sb="8" eb="10">
      <t>キンガク</t>
    </rPh>
    <phoneticPr fontId="12"/>
  </si>
  <si>
    <t>新個人年金保険料の金額</t>
    <rPh sb="0" eb="1">
      <t>シン</t>
    </rPh>
    <rPh sb="1" eb="3">
      <t>コジン</t>
    </rPh>
    <rPh sb="3" eb="5">
      <t>ネンキン</t>
    </rPh>
    <rPh sb="5" eb="7">
      <t>ホケン</t>
    </rPh>
    <rPh sb="7" eb="8">
      <t>リョウ</t>
    </rPh>
    <rPh sb="9" eb="11">
      <t>キンガク</t>
    </rPh>
    <phoneticPr fontId="12"/>
  </si>
  <si>
    <t>旧個人年金保険料の金額</t>
    <rPh sb="0" eb="1">
      <t>キュウ</t>
    </rPh>
    <rPh sb="1" eb="3">
      <t>コジン</t>
    </rPh>
    <rPh sb="3" eb="5">
      <t>ネンキン</t>
    </rPh>
    <rPh sb="5" eb="7">
      <t>ホケン</t>
    </rPh>
    <rPh sb="7" eb="8">
      <t>リョウ</t>
    </rPh>
    <rPh sb="9" eb="11">
      <t>キンガク</t>
    </rPh>
    <phoneticPr fontId="12"/>
  </si>
  <si>
    <t>住宅借入金等特別控除摘要数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0" eb="12">
      <t>テキヨウ</t>
    </rPh>
    <rPh sb="12" eb="13">
      <t>スウ</t>
    </rPh>
    <phoneticPr fontId="12"/>
  </si>
  <si>
    <t>居住開始年月日（1回目）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2"/>
  </si>
  <si>
    <t>月</t>
    <rPh sb="0" eb="1">
      <t>ツキ</t>
    </rPh>
    <phoneticPr fontId="12"/>
  </si>
  <si>
    <t>年</t>
    <rPh sb="0" eb="1">
      <t>トシ</t>
    </rPh>
    <phoneticPr fontId="12"/>
  </si>
  <si>
    <t>日</t>
    <rPh sb="0" eb="1">
      <t>ヒ</t>
    </rPh>
    <phoneticPr fontId="12"/>
  </si>
  <si>
    <t>住宅借入金等特別控除区分（1回目）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2"/>
  </si>
  <si>
    <t>住宅借入金等年末残高（1回目）</t>
    <rPh sb="0" eb="2">
      <t>ジュウタク</t>
    </rPh>
    <rPh sb="2" eb="4">
      <t>カリイレ</t>
    </rPh>
    <rPh sb="4" eb="6">
      <t>キントウ</t>
    </rPh>
    <rPh sb="6" eb="8">
      <t>ネンマツ</t>
    </rPh>
    <rPh sb="8" eb="10">
      <t>ザンダカ</t>
    </rPh>
    <rPh sb="12" eb="14">
      <t>カイメ</t>
    </rPh>
    <phoneticPr fontId="12"/>
  </si>
  <si>
    <t>住宅借入金等特別控除可能額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0" eb="12">
      <t>カノウ</t>
    </rPh>
    <rPh sb="12" eb="13">
      <t>ガク</t>
    </rPh>
    <phoneticPr fontId="12"/>
  </si>
  <si>
    <t>住宅借入金等特別控除区分（2回目）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2"/>
  </si>
  <si>
    <t>住宅借入金等年末残高（2回目）</t>
    <rPh sb="0" eb="2">
      <t>ジュウタク</t>
    </rPh>
    <rPh sb="2" eb="4">
      <t>カリイレ</t>
    </rPh>
    <rPh sb="4" eb="6">
      <t>キントウ</t>
    </rPh>
    <rPh sb="6" eb="8">
      <t>ネンマツ</t>
    </rPh>
    <rPh sb="8" eb="10">
      <t>ザンダカ</t>
    </rPh>
    <rPh sb="12" eb="14">
      <t>カイメ</t>
    </rPh>
    <phoneticPr fontId="12"/>
  </si>
  <si>
    <t>配偶者の合計所得</t>
    <rPh sb="0" eb="3">
      <t>ハイグウシャ</t>
    </rPh>
    <rPh sb="4" eb="6">
      <t>ゴウケイ</t>
    </rPh>
    <rPh sb="6" eb="8">
      <t>ショトク</t>
    </rPh>
    <phoneticPr fontId="12"/>
  </si>
  <si>
    <t>国民年金保険料等の金額</t>
    <rPh sb="0" eb="2">
      <t>コクミン</t>
    </rPh>
    <rPh sb="2" eb="4">
      <t>ネンキン</t>
    </rPh>
    <rPh sb="4" eb="6">
      <t>ホケン</t>
    </rPh>
    <rPh sb="6" eb="8">
      <t>リョウトウ</t>
    </rPh>
    <rPh sb="9" eb="11">
      <t>キンガク</t>
    </rPh>
    <phoneticPr fontId="12"/>
  </si>
  <si>
    <t>旧長期損害保険料の金額</t>
    <rPh sb="0" eb="1">
      <t>キュウ</t>
    </rPh>
    <rPh sb="1" eb="3">
      <t>チョウキ</t>
    </rPh>
    <rPh sb="3" eb="5">
      <t>ソンガイ</t>
    </rPh>
    <rPh sb="5" eb="7">
      <t>ホケン</t>
    </rPh>
    <rPh sb="7" eb="8">
      <t>リョウ</t>
    </rPh>
    <rPh sb="9" eb="11">
      <t>キンガク</t>
    </rPh>
    <phoneticPr fontId="12"/>
  </si>
  <si>
    <t>未成年者</t>
    <rPh sb="0" eb="4">
      <t>ミセイネンシャ</t>
    </rPh>
    <phoneticPr fontId="12"/>
  </si>
  <si>
    <t>外国人</t>
    <rPh sb="0" eb="2">
      <t>ガイコク</t>
    </rPh>
    <rPh sb="2" eb="3">
      <t>ジン</t>
    </rPh>
    <phoneticPr fontId="12"/>
  </si>
  <si>
    <t>死亡退職</t>
    <rPh sb="0" eb="2">
      <t>シボウ</t>
    </rPh>
    <rPh sb="2" eb="4">
      <t>タイショク</t>
    </rPh>
    <phoneticPr fontId="12"/>
  </si>
  <si>
    <t>災害者</t>
    <rPh sb="0" eb="2">
      <t>サイガイ</t>
    </rPh>
    <rPh sb="2" eb="3">
      <t>シャ</t>
    </rPh>
    <phoneticPr fontId="12"/>
  </si>
  <si>
    <t>乙欄</t>
    <rPh sb="0" eb="1">
      <t>オツ</t>
    </rPh>
    <rPh sb="1" eb="2">
      <t>ラン</t>
    </rPh>
    <phoneticPr fontId="12"/>
  </si>
  <si>
    <t>本人障害</t>
    <rPh sb="0" eb="2">
      <t>ホンニン</t>
    </rPh>
    <rPh sb="2" eb="4">
      <t>ショウガイ</t>
    </rPh>
    <phoneticPr fontId="12"/>
  </si>
  <si>
    <t>寡婦</t>
    <rPh sb="0" eb="2">
      <t>カフ</t>
    </rPh>
    <phoneticPr fontId="12"/>
  </si>
  <si>
    <t>勤労学生</t>
    <rPh sb="0" eb="2">
      <t>キンロウ</t>
    </rPh>
    <rPh sb="2" eb="4">
      <t>ガクセイ</t>
    </rPh>
    <phoneticPr fontId="12"/>
  </si>
  <si>
    <t>中途就・退職</t>
    <rPh sb="0" eb="2">
      <t>チュウト</t>
    </rPh>
    <rPh sb="2" eb="3">
      <t>シュウ</t>
    </rPh>
    <rPh sb="4" eb="6">
      <t>タイショク</t>
    </rPh>
    <phoneticPr fontId="12"/>
  </si>
  <si>
    <t>受給者生年月日</t>
    <rPh sb="0" eb="3">
      <t>ジュキュウシャ</t>
    </rPh>
    <rPh sb="3" eb="5">
      <t>セイネン</t>
    </rPh>
    <rPh sb="5" eb="7">
      <t>ガッピ</t>
    </rPh>
    <phoneticPr fontId="12"/>
  </si>
  <si>
    <t>住所または所在地</t>
    <rPh sb="0" eb="2">
      <t>ジュウショ</t>
    </rPh>
    <rPh sb="5" eb="8">
      <t>ショザイチ</t>
    </rPh>
    <phoneticPr fontId="12"/>
  </si>
  <si>
    <t>氏名又は名称</t>
    <rPh sb="0" eb="2">
      <t>シメイ</t>
    </rPh>
    <rPh sb="2" eb="3">
      <t>マタ</t>
    </rPh>
    <rPh sb="4" eb="6">
      <t>メイショウ</t>
    </rPh>
    <phoneticPr fontId="12"/>
  </si>
  <si>
    <t>控除対象扶養親族(1人目)</t>
    <rPh sb="0" eb="2">
      <t>コウジョ</t>
    </rPh>
    <rPh sb="2" eb="4">
      <t>タイショウ</t>
    </rPh>
    <rPh sb="4" eb="6">
      <t>フヨウ</t>
    </rPh>
    <rPh sb="6" eb="8">
      <t>シンゾク</t>
    </rPh>
    <rPh sb="9" eb="11">
      <t>ヒトリ</t>
    </rPh>
    <rPh sb="11" eb="12">
      <t>メ</t>
    </rPh>
    <phoneticPr fontId="12"/>
  </si>
  <si>
    <t>個人番号</t>
    <rPh sb="0" eb="2">
      <t>コジン</t>
    </rPh>
    <rPh sb="2" eb="4">
      <t>バンゴウ</t>
    </rPh>
    <phoneticPr fontId="12"/>
  </si>
  <si>
    <t>氏名</t>
    <rPh sb="0" eb="2">
      <t>シメイ</t>
    </rPh>
    <phoneticPr fontId="12"/>
  </si>
  <si>
    <t>氏名（カナ）</t>
    <rPh sb="0" eb="2">
      <t>シメイ</t>
    </rPh>
    <phoneticPr fontId="12"/>
  </si>
  <si>
    <t>控除対象扶養親族(2人目)</t>
    <rPh sb="0" eb="2">
      <t>コウジョ</t>
    </rPh>
    <rPh sb="2" eb="4">
      <t>タイショウ</t>
    </rPh>
    <rPh sb="4" eb="6">
      <t>フヨウ</t>
    </rPh>
    <rPh sb="6" eb="8">
      <t>シンゾク</t>
    </rPh>
    <rPh sb="10" eb="11">
      <t>ニン</t>
    </rPh>
    <rPh sb="11" eb="12">
      <t>メ</t>
    </rPh>
    <phoneticPr fontId="12"/>
  </si>
  <si>
    <t>控除対象扶養親族(3人目)</t>
    <rPh sb="0" eb="2">
      <t>コウジョ</t>
    </rPh>
    <rPh sb="2" eb="4">
      <t>タイショウ</t>
    </rPh>
    <rPh sb="4" eb="6">
      <t>フヨウ</t>
    </rPh>
    <rPh sb="6" eb="8">
      <t>シンゾク</t>
    </rPh>
    <rPh sb="10" eb="11">
      <t>ニン</t>
    </rPh>
    <rPh sb="11" eb="12">
      <t>メ</t>
    </rPh>
    <phoneticPr fontId="12"/>
  </si>
  <si>
    <t>控除対象扶養親族(4人目)</t>
    <rPh sb="0" eb="2">
      <t>コウジョ</t>
    </rPh>
    <rPh sb="2" eb="4">
      <t>タイショウ</t>
    </rPh>
    <rPh sb="4" eb="6">
      <t>フヨウ</t>
    </rPh>
    <rPh sb="6" eb="8">
      <t>シンゾク</t>
    </rPh>
    <rPh sb="10" eb="11">
      <t>ニン</t>
    </rPh>
    <rPh sb="11" eb="12">
      <t>メ</t>
    </rPh>
    <phoneticPr fontId="12"/>
  </si>
  <si>
    <t>１６歳未満の扶養親族（1人目）</t>
    <rPh sb="2" eb="5">
      <t>サイミマン</t>
    </rPh>
    <rPh sb="6" eb="8">
      <t>フヨウ</t>
    </rPh>
    <rPh sb="8" eb="10">
      <t>シンゾク</t>
    </rPh>
    <rPh sb="12" eb="13">
      <t>ニン</t>
    </rPh>
    <rPh sb="13" eb="14">
      <t>メ</t>
    </rPh>
    <phoneticPr fontId="12"/>
  </si>
  <si>
    <t>１６歳未満の扶養親族（2人目）</t>
    <rPh sb="2" eb="5">
      <t>サイミマン</t>
    </rPh>
    <rPh sb="6" eb="8">
      <t>フヨウ</t>
    </rPh>
    <rPh sb="8" eb="10">
      <t>シンゾク</t>
    </rPh>
    <rPh sb="12" eb="13">
      <t>ニン</t>
    </rPh>
    <rPh sb="13" eb="14">
      <t>メ</t>
    </rPh>
    <phoneticPr fontId="12"/>
  </si>
  <si>
    <t>１６歳未満の扶養親族（3人目）</t>
    <rPh sb="2" eb="5">
      <t>サイミマン</t>
    </rPh>
    <rPh sb="6" eb="8">
      <t>フヨウ</t>
    </rPh>
    <rPh sb="8" eb="10">
      <t>シンゾク</t>
    </rPh>
    <rPh sb="12" eb="13">
      <t>ニン</t>
    </rPh>
    <rPh sb="13" eb="14">
      <t>メ</t>
    </rPh>
    <phoneticPr fontId="12"/>
  </si>
  <si>
    <t>１６歳未満の扶養親族（4人目）</t>
    <rPh sb="2" eb="5">
      <t>サイミマン</t>
    </rPh>
    <rPh sb="6" eb="8">
      <t>フヨウ</t>
    </rPh>
    <rPh sb="8" eb="10">
      <t>シンゾク</t>
    </rPh>
    <rPh sb="12" eb="13">
      <t>ニン</t>
    </rPh>
    <rPh sb="13" eb="14">
      <t>メ</t>
    </rPh>
    <phoneticPr fontId="12"/>
  </si>
  <si>
    <t>5人目以降の控除対象扶養親族の個人番号</t>
    <phoneticPr fontId="12"/>
  </si>
  <si>
    <t>5人目以降の16歳未満の扶養親族の個人番号</t>
    <phoneticPr fontId="12"/>
  </si>
  <si>
    <t>就職・退職</t>
    <rPh sb="0" eb="2">
      <t>シュウショク</t>
    </rPh>
    <rPh sb="3" eb="5">
      <t>タイショク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</si>
  <si>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</si>
  <si>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</si>
  <si>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</si>
  <si>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元号</t>
    <rPh sb="0" eb="2">
      <t>ゲンゴウ</t>
    </rPh>
    <phoneticPr fontId="12"/>
  </si>
  <si>
    <t>電話番号</t>
    <rPh sb="0" eb="2">
      <t>デンワ</t>
    </rPh>
    <rPh sb="2" eb="4">
      <t>バンゴウ</t>
    </rPh>
    <phoneticPr fontId="12"/>
  </si>
  <si>
    <t>○</t>
    <phoneticPr fontId="12"/>
  </si>
  <si>
    <t>その他障害</t>
    <rPh sb="2" eb="3">
      <t>タ</t>
    </rPh>
    <rPh sb="3" eb="5">
      <t>ショウガイ</t>
    </rPh>
    <phoneticPr fontId="12"/>
  </si>
  <si>
    <t>特別障害</t>
    <rPh sb="0" eb="2">
      <t>トクベツ</t>
    </rPh>
    <rPh sb="2" eb="4">
      <t>ショウガイ</t>
    </rPh>
    <phoneticPr fontId="12"/>
  </si>
  <si>
    <t>一般寡婦</t>
    <rPh sb="0" eb="2">
      <t>イッパン</t>
    </rPh>
    <rPh sb="2" eb="4">
      <t>カフ</t>
    </rPh>
    <phoneticPr fontId="12"/>
  </si>
  <si>
    <t>特別寡婦</t>
    <rPh sb="0" eb="2">
      <t>トクベツ</t>
    </rPh>
    <rPh sb="2" eb="4">
      <t>カフ</t>
    </rPh>
    <phoneticPr fontId="12"/>
  </si>
  <si>
    <t>扶養控除対象親族の数</t>
    <rPh sb="0" eb="2">
      <t>フヨウ</t>
    </rPh>
    <rPh sb="2" eb="4">
      <t>コウジョ</t>
    </rPh>
    <rPh sb="4" eb="6">
      <t>タイショウ</t>
    </rPh>
    <rPh sb="6" eb="8">
      <t>シンゾク</t>
    </rPh>
    <rPh sb="9" eb="10">
      <t>カズ</t>
    </rPh>
    <phoneticPr fontId="12"/>
  </si>
  <si>
    <t>明治</t>
    <rPh sb="0" eb="2">
      <t>メイジ</t>
    </rPh>
    <phoneticPr fontId="12"/>
  </si>
  <si>
    <t>大正</t>
    <rPh sb="0" eb="2">
      <t>タイショウ</t>
    </rPh>
    <phoneticPr fontId="12"/>
  </si>
  <si>
    <t>昭和</t>
    <rPh sb="0" eb="2">
      <t>ショウワ</t>
    </rPh>
    <phoneticPr fontId="12"/>
  </si>
  <si>
    <t>平成</t>
    <rPh sb="0" eb="2">
      <t>ヘイセイ</t>
    </rPh>
    <phoneticPr fontId="12"/>
  </si>
  <si>
    <t>就職</t>
    <rPh sb="0" eb="2">
      <t>シュウショク</t>
    </rPh>
    <phoneticPr fontId="12"/>
  </si>
  <si>
    <t>退職</t>
    <rPh sb="0" eb="2">
      <t>タイショク</t>
    </rPh>
    <phoneticPr fontId="12"/>
  </si>
  <si>
    <t>有</t>
    <rPh sb="0" eb="1">
      <t>アリ</t>
    </rPh>
    <phoneticPr fontId="12"/>
  </si>
  <si>
    <t>老</t>
    <rPh sb="0" eb="1">
      <t>ロウ</t>
    </rPh>
    <phoneticPr fontId="12"/>
  </si>
  <si>
    <t>従有</t>
    <rPh sb="0" eb="1">
      <t>ジュウ</t>
    </rPh>
    <rPh sb="1" eb="2">
      <t>アリ</t>
    </rPh>
    <phoneticPr fontId="12"/>
  </si>
  <si>
    <t>項目名</t>
    <rPh sb="0" eb="2">
      <t>コウモク</t>
    </rPh>
    <rPh sb="2" eb="3">
      <t>メイ</t>
    </rPh>
    <phoneticPr fontId="12"/>
  </si>
  <si>
    <t>入力欄</t>
    <rPh sb="0" eb="2">
      <t>ニュウリョク</t>
    </rPh>
    <rPh sb="2" eb="3">
      <t>ラン</t>
    </rPh>
    <phoneticPr fontId="12"/>
  </si>
  <si>
    <t>うち同居</t>
    <rPh sb="2" eb="4">
      <t>ドウキョ</t>
    </rPh>
    <phoneticPr fontId="12"/>
  </si>
  <si>
    <t>非居住の扶養親族</t>
    <rPh sb="0" eb="1">
      <t>ヒ</t>
    </rPh>
    <rPh sb="1" eb="3">
      <t>キョジュウ</t>
    </rPh>
    <rPh sb="4" eb="6">
      <t>フヨウ</t>
    </rPh>
    <rPh sb="6" eb="8">
      <t>シンゾク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</si>
  <si>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</si>
  <si>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</si>
  <si>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</si>
  <si>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居住開始年月日（2回目）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2"/>
  </si>
  <si>
    <t>氏名</t>
    <rPh sb="0" eb="2">
      <t>シメイ</t>
    </rPh>
    <phoneticPr fontId="12"/>
  </si>
  <si>
    <t>氏名（カナ）</t>
    <rPh sb="0" eb="2">
      <t>シメイ</t>
    </rPh>
    <phoneticPr fontId="12"/>
  </si>
  <si>
    <t>個人番号</t>
    <rPh sb="0" eb="2">
      <t>コジン</t>
    </rPh>
    <rPh sb="2" eb="4">
      <t>バンゴウ</t>
    </rPh>
    <phoneticPr fontId="12"/>
  </si>
  <si>
    <t>支払者</t>
    <rPh sb="0" eb="2">
      <t>シハライ</t>
    </rPh>
    <rPh sb="2" eb="3">
      <t>シャ</t>
    </rPh>
    <phoneticPr fontId="12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</si>
  <si>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2"/>
  </si>
  <si>
    <t>受給者</t>
    <rPh sb="0" eb="3">
      <t>ジュキュウシャ</t>
    </rPh>
    <phoneticPr fontId="12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</si>
  <si>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2"/>
  </si>
  <si>
    <t>本人該当事項</t>
    <rPh sb="0" eb="2">
      <t>ホンニン</t>
    </rPh>
    <rPh sb="2" eb="4">
      <t>ガイトウ</t>
    </rPh>
    <rPh sb="4" eb="6">
      <t>ジコウ</t>
    </rPh>
    <phoneticPr fontId="12"/>
  </si>
  <si>
    <t>支払を受ける者</t>
    <rPh sb="0" eb="2">
      <t>シハラ</t>
    </rPh>
    <rPh sb="3" eb="4">
      <t>ウ</t>
    </rPh>
    <rPh sb="6" eb="7">
      <t>モノ</t>
    </rPh>
    <phoneticPr fontId="1"/>
  </si>
  <si>
    <t>配偶者(特別)控除の額</t>
    <rPh sb="0" eb="3">
      <t>ハイグウシャ</t>
    </rPh>
    <rPh sb="4" eb="6">
      <t>トクベツ</t>
    </rPh>
    <rPh sb="7" eb="9">
      <t>コウジョ</t>
    </rPh>
    <rPh sb="10" eb="11">
      <t>ガク</t>
    </rPh>
    <phoneticPr fontId="12"/>
  </si>
  <si>
    <t>の有無等</t>
    <rPh sb="1" eb="3">
      <t>ウム</t>
    </rPh>
    <rPh sb="3" eb="4">
      <t>トウ</t>
    </rPh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</si>
  <si>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</si>
  <si>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配偶者（特別）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1"/>
  </si>
  <si>
    <t>（源泉・特別）控除対象配偶者</t>
    <rPh sb="1" eb="3">
      <t>ゲンセン</t>
    </rPh>
    <rPh sb="4" eb="6">
      <t>トクベツ</t>
    </rPh>
    <rPh sb="7" eb="9">
      <t>コウジョ</t>
    </rPh>
    <rPh sb="9" eb="11">
      <t>タイショウ</t>
    </rPh>
    <rPh sb="11" eb="14">
      <t>ハイグウシャ</t>
    </rPh>
    <phoneticPr fontId="1"/>
  </si>
  <si>
    <t>配偶者(特別)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1"/>
  </si>
  <si>
    <t>所得控除の額の合計額</t>
    <rPh sb="5" eb="6">
      <t>ガク</t>
    </rPh>
    <phoneticPr fontId="1"/>
  </si>
  <si>
    <t>（源泉・特別）控除対象配偶者</t>
    <rPh sb="1" eb="3">
      <t>ゲンセン</t>
    </rPh>
    <rPh sb="4" eb="6">
      <t>トクベツ</t>
    </rPh>
    <rPh sb="7" eb="9">
      <t>コウジョ</t>
    </rPh>
    <rPh sb="9" eb="11">
      <t>タイショウ</t>
    </rPh>
    <rPh sb="11" eb="14">
      <t>ハイグウシャ</t>
    </rPh>
    <phoneticPr fontId="12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</si>
  <si>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2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</si>
  <si>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2"/>
  </si>
  <si>
    <r>
      <t>給与支払報告書（個人別明細書）　　　　　　　　　　　　　　　　　　　　</t>
    </r>
    <r>
      <rPr>
        <sz val="8"/>
        <color indexed="8"/>
        <rFont val="ＭＳ Ｐゴシック"/>
        <family val="3"/>
        <charset val="128"/>
      </rPr>
      <t>　(市町村提出用)　　　　　　　　</t>
    </r>
    <rPh sb="37" eb="40">
      <t>シチョウソン</t>
    </rPh>
    <rPh sb="40" eb="43">
      <t>テイシュツヨウ</t>
    </rPh>
    <phoneticPr fontId="1"/>
  </si>
  <si>
    <t>ひとり親</t>
    <rPh sb="3" eb="4">
      <t>オヤ</t>
    </rPh>
    <phoneticPr fontId="1"/>
  </si>
  <si>
    <t>円</t>
    <rPh sb="0" eb="1">
      <t>エン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</si>
  <si>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</si>
  <si>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</si>
  <si>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元号</t>
    <rPh sb="0" eb="2">
      <t>ゲンゴウ</t>
    </rPh>
    <phoneticPr fontId="1"/>
  </si>
  <si>
    <t>円</t>
    <phoneticPr fontId="1"/>
  </si>
  <si>
    <t>基礎控除の額</t>
    <rPh sb="0" eb="2">
      <t>キソ</t>
    </rPh>
    <rPh sb="2" eb="4">
      <t>コウジョ</t>
    </rPh>
    <rPh sb="5" eb="6">
      <t>ガク</t>
    </rPh>
    <phoneticPr fontId="12"/>
  </si>
  <si>
    <t>所得金額調整控除額</t>
    <rPh sb="0" eb="2">
      <t>ショトク</t>
    </rPh>
    <rPh sb="2" eb="4">
      <t>キンガク</t>
    </rPh>
    <rPh sb="4" eb="6">
      <t>チョウセイ</t>
    </rPh>
    <rPh sb="6" eb="8">
      <t>コウジョ</t>
    </rPh>
    <rPh sb="8" eb="9">
      <t>ガク</t>
    </rPh>
    <phoneticPr fontId="12"/>
  </si>
  <si>
    <t>ひとり親</t>
    <rPh sb="3" eb="4">
      <t>オヤ</t>
    </rPh>
    <phoneticPr fontId="12"/>
  </si>
  <si>
    <t>元号</t>
    <phoneticPr fontId="1"/>
  </si>
  <si>
    <t>区分</t>
    <rPh sb="0" eb="2">
      <t>クブン</t>
    </rPh>
    <phoneticPr fontId="12"/>
  </si>
  <si>
    <t>号又は法人番号</t>
    <rPh sb="0" eb="1">
      <t>ゴウ</t>
    </rPh>
    <rPh sb="1" eb="2">
      <t>マタ</t>
    </rPh>
    <rPh sb="3" eb="5">
      <t>ホウジン</t>
    </rPh>
    <rPh sb="5" eb="7">
      <t>バンゴウ</t>
    </rPh>
    <phoneticPr fontId="1"/>
  </si>
  <si>
    <t>寡夫</t>
    <rPh sb="0" eb="2">
      <t>カフ</t>
    </rPh>
    <phoneticPr fontId="1"/>
  </si>
  <si>
    <t>一般</t>
    <rPh sb="0" eb="2">
      <t>イッパン</t>
    </rPh>
    <phoneticPr fontId="1"/>
  </si>
  <si>
    <t>明</t>
    <rPh sb="0" eb="1">
      <t>メイ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</si>
  <si>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</si>
  <si>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</si>
  <si>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</si>
  <si>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t>寡夫</t>
    <rPh sb="0" eb="2">
      <t>カフ</t>
    </rPh>
    <phoneticPr fontId="12"/>
  </si>
  <si>
    <t>個人番号</t>
    <phoneticPr fontId="12"/>
  </si>
  <si>
    <t>一般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</si>
</sst>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;\-0;"/>
    <numFmt numFmtId="178" formatCode="&quot;　&quot;&quot;　&quot;\ General\ &quot;年&quot;&quot;分&quot;\ \ &quot;給&quot;\ &quot;与&quot;\ &quot;所&quot;\ &quot;得&quot;\ &quot;の&quot;\ &quot;源&quot;\ &quot;泉&quot;\ &quot;徴&quot;\ &quot;収&quot;\ &quot;票&quot;;&quot;　&quot;&quot;　&quot;\ \ \ \ \ &quot;年&quot;&quot;分&quot;\ \ &quot;給&quot;\ &quot;与&quot;\ &quot;所&quot;\ &quot;得&quot;\ &quot;の&quot;\ &quot;源&quot;\ &quot;泉&quot;\ &quot;徴&quot;\ &quot;収&quot;\ &quot;票&quot;;"/>
    <numFmt numFmtId="179" formatCode="&quot;　&quot;&quot;　&quot;\ General\ &quot;年&quot;&quot;分&quot;\ \ &quot;給&quot;\ &quot;与&quot;\ &quot;所&quot;\ &quot;得&quot;\ &quot;の&quot;\ &quot;源&quot;\ &quot;泉&quot;\ &quot;徴&quot;\ &quot;収&quot;\ &quot;票&quot;;&quot;　&quot;&quot;　&quot;\ \ \ \ \ \ &quot;年&quot;&quot;分&quot;\ \ &quot;給&quot;\ &quot;与&quot;\ &quot;所&quot;\ &quot;得&quot;\ &quot;の&quot;\ &quot;源&quot;\ &quot;泉&quot;\ &quot;徴&quot;\ &quot;収&quot;\ &quot;票&quot;"/>
    <numFmt numFmtId="180" formatCode="&quot;平&quot;&quot;成&quot;\ General\ &quot;年&quot;&quot;分&quot;\ \ &quot;給&quot;\ &quot;与&quot;\ &quot;所&quot;\ &quot;得&quot;\ &quot;の&quot;\ &quot;源&quot;\ &quot;泉&quot;\ &quot;徴&quot;\ &quot;収&quot;\ &quot;票&quot;;&quot;平&quot;&quot;成&quot;\ \ \ \ \ &quot;年&quot;&quot;分&quot;\ \ &quot;給&quot;\ &quot;与&quot;\ &quot;所&quot;\ &quot;得&quot;\ &quot;の&quot;\ &quot;源&quot;\ &quot;泉&quot;\ &quot;徴&quot;\ &quot;収&quot;\ &quot;票&quot;;"/>
    <numFmt numFmtId="181" formatCode="&quot;平&quot;&quot;成&quot;\ General\ &quot;年&quot;&quot;分&quot;\ \ &quot;給&quot;\ &quot;与&quot;\ &quot;所&quot;\ &quot;得&quot;\ &quot;の&quot;\ &quot;源&quot;\ &quot;泉&quot;\ &quot;徴&quot;\ &quot;収&quot;\ &quot;票&quot;;&quot;平&quot;&quot;成&quot;\ \ \ \ \ \ &quot;年&quot;&quot;分&quot;\ \ &quot;給&quot;\ &quot;与&quot;\ &quot;所&quot;\ &quot;得&quot;\ &quot;の&quot;\ &quot;源&quot;\ &quot;泉&quot;\ &quot;徴&quot;\ &quot;収&quot;\ &quot;票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 style="thin">
        <color theme="1"/>
      </top>
      <bottom/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theme="1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993">
    <xf numFmtId="0" fontId="0" fillId="0" borderId="0" xfId="0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97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14" fillId="0" borderId="16" xfId="2" applyFont="1" applyBorder="1">
      <alignment vertical="center"/>
    </xf>
    <xf numFmtId="0" fontId="0" fillId="0" borderId="16" xfId="0" applyBorder="1">
      <alignment vertical="center"/>
    </xf>
    <xf numFmtId="0" fontId="0" fillId="0" borderId="3" xfId="0" applyBorder="1">
      <alignment vertical="center"/>
    </xf>
    <xf numFmtId="0" fontId="0" fillId="0" borderId="16" xfId="0" applyBorder="1">
      <alignment vertical="center"/>
    </xf>
    <xf numFmtId="49" fontId="0" fillId="0" borderId="16" xfId="0" applyNumberFormat="1" applyBorder="1" applyAlignment="1">
      <alignment vertical="center" wrapText="1"/>
    </xf>
    <xf numFmtId="49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0" fillId="0" borderId="33" xfId="0" applyBorder="1">
      <alignment vertical="center"/>
    </xf>
    <xf numFmtId="0" fontId="0" fillId="0" borderId="97" xfId="0" applyBorder="1" applyAlignment="1">
      <alignment horizontal="center" vertical="center"/>
    </xf>
    <xf numFmtId="49" fontId="14" fillId="0" borderId="16" xfId="2" applyNumberFormat="1" applyFont="1" applyBorder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top" textRotation="255"/>
    </xf>
    <xf numFmtId="0" fontId="6" fillId="0" borderId="1" xfId="0" applyFont="1" applyFill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0" fontId="5" fillId="0" borderId="2" xfId="0" applyFont="1" applyFill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5" fillId="0" borderId="6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6" xfId="0" applyFont="1" applyFill="1" applyBorder="1" applyProtection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3" xfId="0" applyFont="1" applyFill="1" applyBorder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6" xfId="0" applyFont="1" applyFill="1" applyBorder="1" applyProtection="1">
      <alignment vertical="center"/>
    </xf>
    <xf numFmtId="0" fontId="5" fillId="0" borderId="7" xfId="0" applyFont="1" applyFill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shrinkToFit="1"/>
    </xf>
    <xf numFmtId="0" fontId="6" fillId="0" borderId="4" xfId="0" applyFont="1" applyFill="1" applyBorder="1" applyAlignment="1" applyProtection="1">
      <alignment horizontal="left"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9" xfId="0" applyFont="1" applyFill="1" applyBorder="1" applyAlignment="1" applyProtection="1">
      <alignment vertical="center" shrinkToFit="1"/>
    </xf>
    <xf numFmtId="0" fontId="6" fillId="0" borderId="9" xfId="0" applyFont="1" applyFill="1" applyBorder="1" applyAlignment="1" applyProtection="1">
      <alignment horizontal="right" vertical="center" shrinkToFit="1"/>
    </xf>
    <xf numFmtId="0" fontId="5" fillId="0" borderId="5" xfId="0" applyFont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vertical="center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shrinkToFit="1"/>
    </xf>
    <xf numFmtId="0" fontId="0" fillId="0" borderId="6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left" vertical="top"/>
    </xf>
    <xf numFmtId="0" fontId="5" fillId="0" borderId="8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81" xfId="0" applyFont="1" applyBorder="1" applyAlignment="1" applyProtection="1">
      <alignment vertical="center"/>
    </xf>
    <xf numFmtId="0" fontId="5" fillId="0" borderId="72" xfId="0" applyFont="1" applyBorder="1" applyAlignment="1" applyProtection="1">
      <alignment vertical="center"/>
    </xf>
    <xf numFmtId="0" fontId="5" fillId="0" borderId="71" xfId="0" applyFont="1" applyBorder="1" applyAlignment="1" applyProtection="1">
      <alignment vertical="center"/>
    </xf>
    <xf numFmtId="177" fontId="6" fillId="0" borderId="10" xfId="0" applyNumberFormat="1" applyFont="1" applyFill="1" applyBorder="1" applyAlignment="1" applyProtection="1">
      <alignment horizontal="right" vertical="center"/>
    </xf>
    <xf numFmtId="177" fontId="6" fillId="0" borderId="73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horizontal="right" vertical="center"/>
    </xf>
    <xf numFmtId="0" fontId="6" fillId="0" borderId="73" xfId="0" applyFont="1" applyFill="1" applyBorder="1" applyAlignment="1" applyProtection="1">
      <alignment horizontal="right" vertical="center"/>
    </xf>
    <xf numFmtId="177" fontId="6" fillId="0" borderId="74" xfId="0" applyNumberFormat="1" applyFont="1" applyBorder="1" applyAlignment="1" applyProtection="1">
      <alignment horizontal="right" vertical="center"/>
    </xf>
    <xf numFmtId="177" fontId="6" fillId="0" borderId="75" xfId="0" applyNumberFormat="1" applyFont="1" applyBorder="1" applyAlignment="1" applyProtection="1">
      <alignment horizontal="right" vertical="center"/>
    </xf>
    <xf numFmtId="177" fontId="6" fillId="0" borderId="76" xfId="0" applyNumberFormat="1" applyFont="1" applyBorder="1" applyAlignment="1" applyProtection="1">
      <alignment horizontal="right" vertical="center"/>
    </xf>
    <xf numFmtId="0" fontId="6" fillId="0" borderId="72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right" vertical="center"/>
    </xf>
    <xf numFmtId="0" fontId="6" fillId="0" borderId="74" xfId="0" applyFont="1" applyBorder="1" applyAlignment="1" applyProtection="1">
      <alignment horizontal="right" vertical="center"/>
    </xf>
    <xf numFmtId="0" fontId="6" fillId="0" borderId="75" xfId="0" applyFont="1" applyBorder="1" applyAlignment="1" applyProtection="1">
      <alignment horizontal="right" vertical="center"/>
    </xf>
    <xf numFmtId="0" fontId="6" fillId="0" borderId="76" xfId="0" applyFont="1" applyBorder="1" applyAlignment="1" applyProtection="1">
      <alignment horizontal="right" vertical="center"/>
    </xf>
    <xf numFmtId="0" fontId="6" fillId="0" borderId="77" xfId="0" applyFont="1" applyBorder="1" applyAlignment="1" applyProtection="1">
      <alignment horizontal="right" vertical="center"/>
    </xf>
    <xf numFmtId="177" fontId="6" fillId="0" borderId="78" xfId="0" applyNumberFormat="1" applyFont="1" applyFill="1" applyBorder="1" applyAlignment="1" applyProtection="1">
      <alignment horizontal="right" vertical="center"/>
    </xf>
    <xf numFmtId="177" fontId="6" fillId="0" borderId="9" xfId="0" applyNumberFormat="1" applyFont="1" applyFill="1" applyBorder="1" applyAlignment="1" applyProtection="1">
      <alignment horizontal="right" vertical="center"/>
    </xf>
    <xf numFmtId="0" fontId="6" fillId="0" borderId="78" xfId="0" applyFont="1" applyFill="1" applyBorder="1" applyAlignment="1" applyProtection="1">
      <alignment horizontal="right" vertical="center"/>
    </xf>
    <xf numFmtId="0" fontId="6" fillId="0" borderId="12" xfId="0" applyFont="1" applyFill="1" applyBorder="1" applyAlignment="1" applyProtection="1">
      <alignment horizontal="right" vertical="center"/>
    </xf>
    <xf numFmtId="177" fontId="6" fillId="0" borderId="79" xfId="0" applyNumberFormat="1" applyFont="1" applyBorder="1" applyProtection="1">
      <alignment vertical="center"/>
    </xf>
    <xf numFmtId="177" fontId="6" fillId="0" borderId="77" xfId="0" applyNumberFormat="1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9" xfId="0" applyFont="1" applyBorder="1" applyProtection="1">
      <alignment vertical="center"/>
    </xf>
    <xf numFmtId="0" fontId="6" fillId="0" borderId="77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177" fontId="6" fillId="0" borderId="12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177" fontId="6" fillId="0" borderId="14" xfId="0" applyNumberFormat="1" applyFont="1" applyBorder="1" applyProtection="1">
      <alignment vertical="center"/>
    </xf>
    <xf numFmtId="177" fontId="6" fillId="0" borderId="11" xfId="0" applyNumberFormat="1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177" fontId="5" fillId="0" borderId="4" xfId="0" applyNumberFormat="1" applyFont="1" applyBorder="1" applyProtection="1">
      <alignment vertical="center"/>
    </xf>
    <xf numFmtId="177" fontId="5" fillId="0" borderId="5" xfId="0" applyNumberFormat="1" applyFont="1" applyBorder="1" applyProtection="1">
      <alignment vertical="center"/>
    </xf>
    <xf numFmtId="177" fontId="5" fillId="0" borderId="0" xfId="0" applyNumberFormat="1" applyFont="1" applyBorder="1" applyProtection="1">
      <alignment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7" fontId="5" fillId="0" borderId="13" xfId="1" applyNumberFormat="1" applyFont="1" applyBorder="1" applyAlignment="1" applyProtection="1">
      <alignment vertical="center"/>
    </xf>
    <xf numFmtId="38" fontId="5" fillId="0" borderId="6" xfId="1" applyFont="1" applyBorder="1" applyAlignment="1" applyProtection="1">
      <alignment horizontal="center" vertical="center"/>
    </xf>
    <xf numFmtId="38" fontId="5" fillId="0" borderId="13" xfId="1" applyFont="1" applyBorder="1" applyAlignment="1" applyProtection="1">
      <alignment vertical="center"/>
    </xf>
    <xf numFmtId="177" fontId="5" fillId="0" borderId="11" xfId="1" applyNumberFormat="1" applyFont="1" applyBorder="1" applyAlignment="1" applyProtection="1">
      <alignment vertical="center"/>
    </xf>
    <xf numFmtId="177" fontId="5" fillId="0" borderId="6" xfId="1" applyNumberFormat="1" applyFont="1" applyBorder="1" applyAlignment="1" applyProtection="1">
      <alignment vertical="center"/>
    </xf>
    <xf numFmtId="177" fontId="5" fillId="0" borderId="0" xfId="1" applyNumberFormat="1" applyFont="1" applyBorder="1" applyAlignment="1" applyProtection="1">
      <alignment vertical="center"/>
    </xf>
    <xf numFmtId="177" fontId="6" fillId="0" borderId="13" xfId="1" applyNumberFormat="1" applyFont="1" applyBorder="1" applyAlignment="1" applyProtection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38" fontId="5" fillId="0" borderId="6" xfId="1" applyFont="1" applyBorder="1" applyAlignment="1" applyProtection="1">
      <alignment vertical="center"/>
    </xf>
    <xf numFmtId="38" fontId="5" fillId="0" borderId="0" xfId="1" applyFont="1" applyBorder="1" applyAlignment="1" applyProtection="1">
      <alignment vertical="center"/>
    </xf>
    <xf numFmtId="38" fontId="6" fillId="0" borderId="13" xfId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right" vertical="top" textRotation="255"/>
    </xf>
    <xf numFmtId="0" fontId="5" fillId="0" borderId="0" xfId="0" applyFont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5" fillId="0" borderId="5" xfId="0" applyFont="1" applyFill="1" applyBorder="1" applyProtection="1">
      <alignment vertical="center"/>
    </xf>
    <xf numFmtId="0" fontId="5" fillId="0" borderId="9" xfId="0" applyFont="1" applyFill="1" applyBorder="1" applyProtection="1">
      <alignment vertical="center"/>
    </xf>
    <xf numFmtId="0" fontId="6" fillId="0" borderId="9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horizontal="center" vertical="center"/>
    </xf>
    <xf numFmtId="0" fontId="5" fillId="0" borderId="4" xfId="0" applyFont="1" applyFill="1" applyBorder="1" applyProtection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 shrinkToFit="1"/>
    </xf>
    <xf numFmtId="0" fontId="6" fillId="0" borderId="5" xfId="0" applyFont="1" applyFill="1" applyBorder="1" applyAlignment="1" applyProtection="1">
      <alignment horizontal="right" vertical="center" shrinkToFit="1"/>
    </xf>
    <xf numFmtId="38" fontId="5" fillId="0" borderId="13" xfId="1" applyFont="1" applyBorder="1" applyAlignment="1" applyProtection="1">
      <alignment vertical="center" shrinkToFit="1"/>
    </xf>
    <xf numFmtId="38" fontId="5" fillId="0" borderId="11" xfId="1" applyFont="1" applyBorder="1" applyAlignment="1" applyProtection="1">
      <alignment vertical="center" shrinkToFit="1"/>
    </xf>
    <xf numFmtId="38" fontId="5" fillId="0" borderId="0" xfId="1" applyFont="1" applyBorder="1" applyAlignment="1" applyProtection="1">
      <alignment vertical="center" shrinkToFit="1"/>
    </xf>
    <xf numFmtId="38" fontId="6" fillId="0" borderId="13" xfId="1" applyFont="1" applyBorder="1" applyAlignment="1" applyProtection="1">
      <alignment horizontal="right" vertical="center" shrinkToFit="1"/>
    </xf>
    <xf numFmtId="38" fontId="5" fillId="0" borderId="6" xfId="1" applyFont="1" applyBorder="1" applyAlignment="1" applyProtection="1">
      <alignment vertical="center" shrinkToFit="1"/>
    </xf>
    <xf numFmtId="0" fontId="10" fillId="0" borderId="5" xfId="0" applyFont="1" applyBorder="1" applyAlignment="1" applyProtection="1">
      <alignment vertical="top" wrapText="1"/>
    </xf>
    <xf numFmtId="0" fontId="10" fillId="0" borderId="1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center" textRotation="255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177" fontId="6" fillId="0" borderId="5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textRotation="255"/>
    </xf>
    <xf numFmtId="0" fontId="5" fillId="0" borderId="13" xfId="0" applyFont="1" applyBorder="1" applyAlignment="1" applyProtection="1">
      <alignment horizontal="center" vertical="center" textRotation="255"/>
    </xf>
    <xf numFmtId="0" fontId="6" fillId="0" borderId="5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 shrinkToFit="1"/>
    </xf>
    <xf numFmtId="0" fontId="5" fillId="0" borderId="5" xfId="0" applyFont="1" applyBorder="1" applyAlignment="1" applyProtection="1">
      <alignment horizontal="left" vertical="center" shrinkToFit="1"/>
    </xf>
    <xf numFmtId="0" fontId="5" fillId="0" borderId="15" xfId="0" applyFont="1" applyBorder="1" applyAlignment="1" applyProtection="1">
      <alignment horizontal="left" vertical="center" shrinkToFit="1"/>
    </xf>
    <xf numFmtId="0" fontId="5" fillId="0" borderId="7" xfId="0" applyFont="1" applyBorder="1" applyAlignment="1" applyProtection="1">
      <alignment horizontal="left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left" vertical="center" shrinkToFit="1"/>
    </xf>
    <xf numFmtId="0" fontId="5" fillId="0" borderId="11" xfId="0" applyFont="1" applyBorder="1" applyAlignment="1" applyProtection="1">
      <alignment horizontal="left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 textRotation="255"/>
    </xf>
    <xf numFmtId="0" fontId="5" fillId="0" borderId="10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15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textRotation="255"/>
    </xf>
    <xf numFmtId="0" fontId="5" fillId="0" borderId="11" xfId="0" applyFont="1" applyBorder="1" applyAlignment="1" applyProtection="1">
      <alignment horizontal="center" vertical="center" textRotation="255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6" fillId="0" borderId="15" xfId="0" applyFont="1" applyBorder="1" applyAlignment="1" applyProtection="1">
      <alignment horizontal="center" vertical="center" textRotation="255"/>
    </xf>
    <xf numFmtId="0" fontId="6" fillId="0" borderId="32" xfId="0" applyFont="1" applyBorder="1" applyAlignment="1" applyProtection="1">
      <alignment horizontal="center" vertical="center" textRotation="255"/>
    </xf>
    <xf numFmtId="0" fontId="6" fillId="0" borderId="37" xfId="0" applyFont="1" applyBorder="1" applyAlignment="1" applyProtection="1">
      <alignment horizontal="center" vertical="center" textRotation="255"/>
    </xf>
    <xf numFmtId="0" fontId="6" fillId="0" borderId="33" xfId="0" applyFont="1" applyBorder="1" applyAlignment="1" applyProtection="1">
      <alignment horizontal="center" vertical="center" textRotation="255"/>
    </xf>
    <xf numFmtId="0" fontId="6" fillId="0" borderId="10" xfId="0" applyFont="1" applyBorder="1" applyAlignment="1" applyProtection="1">
      <alignment horizontal="center" vertical="center" textRotation="255"/>
    </xf>
    <xf numFmtId="0" fontId="6" fillId="0" borderId="13" xfId="0" applyFont="1" applyBorder="1" applyAlignment="1" applyProtection="1">
      <alignment horizontal="center" vertical="center" textRotation="255"/>
    </xf>
    <xf numFmtId="0" fontId="6" fillId="0" borderId="11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>
      <alignment horizontal="center" vertical="center" textRotation="255"/>
    </xf>
    <xf numFmtId="0" fontId="6" fillId="0" borderId="7" xfId="0" applyFont="1" applyBorder="1" applyAlignment="1" applyProtection="1">
      <alignment horizontal="center" vertical="center" textRotation="255"/>
    </xf>
    <xf numFmtId="0" fontId="5" fillId="0" borderId="98" xfId="0" applyFont="1" applyFill="1" applyBorder="1" applyAlignment="1" applyProtection="1">
      <alignment horizontal="center" vertical="center"/>
    </xf>
    <xf numFmtId="0" fontId="5" fillId="0" borderId="99" xfId="0" applyFont="1" applyFill="1" applyBorder="1" applyAlignment="1" applyProtection="1">
      <alignment horizontal="center" vertical="center"/>
    </xf>
    <xf numFmtId="0" fontId="5" fillId="0" borderId="100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 textRotation="255"/>
    </xf>
    <xf numFmtId="0" fontId="7" fillId="0" borderId="34" xfId="0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 shrinkToFit="1"/>
    </xf>
    <xf numFmtId="0" fontId="7" fillId="0" borderId="36" xfId="0" applyFont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40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textRotation="255" shrinkToFit="1"/>
    </xf>
    <xf numFmtId="0" fontId="6" fillId="0" borderId="15" xfId="0" applyFont="1" applyBorder="1" applyAlignment="1" applyProtection="1">
      <alignment horizontal="center" vertical="center" textRotation="255" shrinkToFit="1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6" fillId="0" borderId="31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38" fontId="5" fillId="0" borderId="88" xfId="1" applyFont="1" applyBorder="1" applyAlignment="1" applyProtection="1">
      <alignment horizontal="center" vertical="center" shrinkToFit="1"/>
    </xf>
    <xf numFmtId="38" fontId="5" fillId="0" borderId="5" xfId="1" applyFont="1" applyBorder="1" applyAlignment="1" applyProtection="1">
      <alignment horizontal="center" vertical="center" shrinkToFit="1"/>
    </xf>
    <xf numFmtId="38" fontId="5" fillId="0" borderId="87" xfId="1" applyFont="1" applyBorder="1" applyAlignment="1" applyProtection="1">
      <alignment horizontal="center" vertical="center" shrinkToFit="1"/>
    </xf>
    <xf numFmtId="38" fontId="5" fillId="0" borderId="7" xfId="1" applyFont="1" applyBorder="1" applyAlignment="1" applyProtection="1">
      <alignment horizontal="center" vertical="center" shrinkToFit="1"/>
    </xf>
    <xf numFmtId="0" fontId="10" fillId="0" borderId="82" xfId="0" applyFont="1" applyBorder="1" applyAlignment="1" applyProtection="1">
      <alignment horizontal="center" vertical="center" wrapText="1"/>
    </xf>
    <xf numFmtId="0" fontId="10" fillId="0" borderId="83" xfId="0" applyFont="1" applyBorder="1" applyAlignment="1" applyProtection="1">
      <alignment horizontal="center" vertical="center" wrapText="1"/>
    </xf>
    <xf numFmtId="0" fontId="10" fillId="0" borderId="86" xfId="0" applyFont="1" applyBorder="1" applyAlignment="1" applyProtection="1">
      <alignment horizontal="center" vertical="center" wrapText="1"/>
    </xf>
    <xf numFmtId="0" fontId="10" fillId="0" borderId="71" xfId="0" applyFont="1" applyBorder="1" applyAlignment="1" applyProtection="1">
      <alignment horizontal="center" vertical="center" wrapText="1"/>
    </xf>
    <xf numFmtId="0" fontId="10" fillId="0" borderId="72" xfId="0" applyFont="1" applyBorder="1" applyAlignment="1" applyProtection="1">
      <alignment horizontal="center" vertical="center" wrapText="1"/>
    </xf>
    <xf numFmtId="0" fontId="10" fillId="0" borderId="75" xfId="0" applyFont="1" applyBorder="1" applyAlignment="1" applyProtection="1">
      <alignment horizontal="center" vertical="center" wrapText="1"/>
    </xf>
    <xf numFmtId="0" fontId="5" fillId="0" borderId="83" xfId="0" applyFont="1" applyBorder="1" applyAlignment="1" applyProtection="1">
      <alignment horizontal="center" vertical="center" shrinkToFit="1"/>
    </xf>
    <xf numFmtId="0" fontId="5" fillId="0" borderId="72" xfId="0" applyFont="1" applyBorder="1" applyAlignment="1" applyProtection="1">
      <alignment horizontal="center" vertical="center" shrinkToFit="1"/>
    </xf>
    <xf numFmtId="0" fontId="5" fillId="0" borderId="89" xfId="0" applyFont="1" applyBorder="1" applyAlignment="1" applyProtection="1">
      <alignment horizontal="center" vertical="center" shrinkToFit="1"/>
    </xf>
    <xf numFmtId="0" fontId="5" fillId="0" borderId="44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6" fillId="0" borderId="82" xfId="0" applyFont="1" applyBorder="1" applyAlignment="1" applyProtection="1">
      <alignment horizontal="center" vertical="center" wrapText="1"/>
    </xf>
    <xf numFmtId="0" fontId="6" fillId="0" borderId="83" xfId="0" applyFont="1" applyBorder="1" applyAlignment="1" applyProtection="1">
      <alignment horizontal="center" vertical="center" wrapText="1"/>
    </xf>
    <xf numFmtId="0" fontId="6" fillId="0" borderId="8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82" xfId="0" applyFont="1" applyBorder="1" applyAlignment="1" applyProtection="1">
      <alignment horizontal="center" vertical="center"/>
    </xf>
    <xf numFmtId="0" fontId="6" fillId="0" borderId="83" xfId="0" applyFont="1" applyBorder="1" applyAlignment="1" applyProtection="1">
      <alignment horizontal="center" vertical="center"/>
    </xf>
    <xf numFmtId="0" fontId="6" fillId="0" borderId="8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41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 shrinkToFit="1"/>
    </xf>
    <xf numFmtId="0" fontId="5" fillId="0" borderId="42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38" fontId="5" fillId="0" borderId="6" xfId="1" applyFont="1" applyBorder="1" applyAlignment="1" applyProtection="1">
      <alignment horizontal="center" vertical="center" shrinkToFit="1"/>
    </xf>
    <xf numFmtId="38" fontId="5" fillId="0" borderId="0" xfId="1" applyFont="1" applyBorder="1" applyAlignment="1" applyProtection="1">
      <alignment horizontal="center" vertical="center" shrinkToFit="1"/>
    </xf>
    <xf numFmtId="38" fontId="5" fillId="0" borderId="13" xfId="1" applyFont="1" applyBorder="1" applyAlignment="1" applyProtection="1">
      <alignment horizontal="center" vertical="center" shrinkToFit="1"/>
    </xf>
    <xf numFmtId="38" fontId="5" fillId="0" borderId="15" xfId="1" applyFont="1" applyBorder="1" applyAlignment="1" applyProtection="1">
      <alignment horizontal="center" vertical="center" shrinkToFit="1"/>
    </xf>
    <xf numFmtId="38" fontId="5" fillId="0" borderId="11" xfId="1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6" fillId="0" borderId="86" xfId="0" applyFont="1" applyBorder="1" applyAlignment="1" applyProtection="1">
      <alignment horizontal="center" vertical="center" wrapText="1"/>
    </xf>
    <xf numFmtId="0" fontId="6" fillId="0" borderId="71" xfId="0" applyFont="1" applyBorder="1" applyAlignment="1" applyProtection="1">
      <alignment horizontal="center" vertical="center" wrapText="1"/>
    </xf>
    <xf numFmtId="0" fontId="6" fillId="0" borderId="72" xfId="0" applyFont="1" applyBorder="1" applyAlignment="1" applyProtection="1">
      <alignment horizontal="center" vertical="center" wrapText="1"/>
    </xf>
    <xf numFmtId="0" fontId="6" fillId="0" borderId="75" xfId="0" applyFont="1" applyBorder="1" applyAlignment="1" applyProtection="1">
      <alignment horizontal="center" vertical="center" wrapText="1"/>
    </xf>
    <xf numFmtId="0" fontId="10" fillId="0" borderId="85" xfId="0" applyFont="1" applyBorder="1" applyAlignment="1" applyProtection="1">
      <alignment horizontal="center" vertical="center" wrapText="1"/>
    </xf>
    <xf numFmtId="0" fontId="10" fillId="0" borderId="8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74" xfId="0" applyFont="1" applyBorder="1" applyAlignment="1" applyProtection="1">
      <alignment horizontal="center" vertical="center" wrapText="1"/>
    </xf>
    <xf numFmtId="38" fontId="6" fillId="0" borderId="85" xfId="1" applyFont="1" applyBorder="1" applyAlignment="1" applyProtection="1">
      <alignment horizontal="center" vertical="center" shrinkToFit="1"/>
    </xf>
    <xf numFmtId="38" fontId="6" fillId="0" borderId="83" xfId="1" applyFont="1" applyBorder="1" applyAlignment="1" applyProtection="1">
      <alignment horizontal="center" vertical="center" shrinkToFit="1"/>
    </xf>
    <xf numFmtId="38" fontId="6" fillId="0" borderId="87" xfId="1" applyFont="1" applyBorder="1" applyAlignment="1" applyProtection="1">
      <alignment horizontal="center" vertical="center" shrinkToFit="1"/>
    </xf>
    <xf numFmtId="38" fontId="6" fillId="0" borderId="7" xfId="1" applyFont="1" applyBorder="1" applyAlignment="1" applyProtection="1">
      <alignment horizontal="center" vertical="center" shrinkToFit="1"/>
    </xf>
    <xf numFmtId="38" fontId="6" fillId="0" borderId="81" xfId="1" applyFont="1" applyBorder="1" applyAlignment="1" applyProtection="1">
      <alignment horizontal="center" vertical="center" shrinkToFit="1"/>
    </xf>
    <xf numFmtId="38" fontId="6" fillId="0" borderId="72" xfId="1" applyFont="1" applyBorder="1" applyAlignment="1" applyProtection="1">
      <alignment horizontal="center" vertical="center" shrinkToFit="1"/>
    </xf>
    <xf numFmtId="0" fontId="10" fillId="0" borderId="8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10" fillId="0" borderId="87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76" xfId="0" applyFont="1" applyBorder="1" applyAlignment="1" applyProtection="1">
      <alignment horizontal="center" vertical="center" wrapText="1"/>
    </xf>
    <xf numFmtId="38" fontId="6" fillId="0" borderId="0" xfId="1" applyFont="1" applyBorder="1" applyAlignment="1" applyProtection="1">
      <alignment horizontal="center" vertical="center" shrinkToFit="1"/>
    </xf>
    <xf numFmtId="49" fontId="0" fillId="0" borderId="6" xfId="0" applyNumberFormat="1" applyFont="1" applyBorder="1" applyAlignment="1" applyProtection="1">
      <alignment horizontal="right" vertical="center" shrinkToFit="1"/>
    </xf>
    <xf numFmtId="49" fontId="0" fillId="0" borderId="0" xfId="0" applyNumberFormat="1" applyFont="1" applyBorder="1" applyAlignment="1" applyProtection="1">
      <alignment horizontal="right" vertical="center" shrinkToFit="1"/>
    </xf>
    <xf numFmtId="49" fontId="0" fillId="0" borderId="12" xfId="0" applyNumberFormat="1" applyFont="1" applyBorder="1" applyAlignment="1" applyProtection="1">
      <alignment horizontal="right" vertical="center" shrinkToFit="1"/>
    </xf>
    <xf numFmtId="49" fontId="0" fillId="0" borderId="71" xfId="0" applyNumberFormat="1" applyFont="1" applyBorder="1" applyAlignment="1" applyProtection="1">
      <alignment horizontal="right" vertical="center" shrinkToFit="1"/>
    </xf>
    <xf numFmtId="49" fontId="0" fillId="0" borderId="72" xfId="0" applyNumberFormat="1" applyFont="1" applyBorder="1" applyAlignment="1" applyProtection="1">
      <alignment horizontal="right" vertical="center" shrinkToFit="1"/>
    </xf>
    <xf numFmtId="49" fontId="0" fillId="0" borderId="79" xfId="0" applyNumberFormat="1" applyFont="1" applyBorder="1" applyAlignment="1" applyProtection="1">
      <alignment horizontal="right" vertical="center" shrinkToFit="1"/>
    </xf>
    <xf numFmtId="49" fontId="0" fillId="0" borderId="0" xfId="0" applyNumberFormat="1" applyFont="1" applyBorder="1" applyAlignment="1" applyProtection="1">
      <alignment horizontal="left" vertical="center" shrinkToFit="1"/>
    </xf>
    <xf numFmtId="49" fontId="0" fillId="0" borderId="13" xfId="0" applyNumberFormat="1" applyFont="1" applyBorder="1" applyAlignment="1" applyProtection="1">
      <alignment horizontal="left" vertical="center" shrinkToFit="1"/>
    </xf>
    <xf numFmtId="49" fontId="0" fillId="0" borderId="72" xfId="0" applyNumberFormat="1" applyFont="1" applyBorder="1" applyAlignment="1" applyProtection="1">
      <alignment horizontal="left" vertical="center" shrinkToFit="1"/>
    </xf>
    <xf numFmtId="49" fontId="0" fillId="0" borderId="77" xfId="0" applyNumberFormat="1" applyFont="1" applyBorder="1" applyAlignment="1" applyProtection="1">
      <alignment horizontal="left" vertical="center" shrinkToFit="1"/>
    </xf>
    <xf numFmtId="0" fontId="6" fillId="0" borderId="74" xfId="0" applyFont="1" applyBorder="1" applyAlignment="1" applyProtection="1">
      <alignment horizontal="center" vertical="center" wrapText="1"/>
    </xf>
    <xf numFmtId="0" fontId="10" fillId="0" borderId="84" xfId="0" applyFont="1" applyBorder="1" applyAlignment="1" applyProtection="1">
      <alignment horizontal="center" vertical="center" wrapText="1"/>
    </xf>
    <xf numFmtId="0" fontId="10" fillId="0" borderId="77" xfId="0" applyFont="1" applyBorder="1" applyAlignment="1" applyProtection="1">
      <alignment horizontal="center" vertical="center" wrapText="1"/>
    </xf>
    <xf numFmtId="38" fontId="5" fillId="0" borderId="4" xfId="1" applyFont="1" applyBorder="1" applyAlignment="1" applyProtection="1">
      <alignment horizontal="center" vertical="center" shrinkToFit="1"/>
    </xf>
    <xf numFmtId="38" fontId="5" fillId="0" borderId="10" xfId="1" applyFont="1" applyBorder="1" applyAlignment="1" applyProtection="1">
      <alignment horizontal="center" vertical="center" shrinkToFit="1"/>
    </xf>
    <xf numFmtId="0" fontId="7" fillId="0" borderId="82" xfId="0" applyFont="1" applyBorder="1" applyAlignment="1" applyProtection="1">
      <alignment horizontal="center" vertical="center"/>
    </xf>
    <xf numFmtId="0" fontId="7" fillId="0" borderId="83" xfId="0" applyFont="1" applyBorder="1" applyAlignment="1" applyProtection="1">
      <alignment horizontal="center" vertical="center"/>
    </xf>
    <xf numFmtId="0" fontId="5" fillId="0" borderId="83" xfId="0" applyFont="1" applyBorder="1" applyAlignment="1" applyProtection="1">
      <alignment horizontal="left" vertical="top" wrapText="1"/>
    </xf>
    <xf numFmtId="0" fontId="5" fillId="0" borderId="84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13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1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12" xfId="0" applyNumberFormat="1" applyFont="1" applyBorder="1" applyAlignment="1" applyProtection="1">
      <alignment horizontal="right" vertical="center"/>
    </xf>
    <xf numFmtId="49" fontId="0" fillId="0" borderId="15" xfId="0" applyNumberFormat="1" applyFont="1" applyBorder="1" applyAlignment="1" applyProtection="1">
      <alignment horizontal="right" vertical="center"/>
    </xf>
    <xf numFmtId="49" fontId="0" fillId="0" borderId="7" xfId="0" applyNumberFormat="1" applyFont="1" applyBorder="1" applyAlignment="1" applyProtection="1">
      <alignment horizontal="right" vertical="center"/>
    </xf>
    <xf numFmtId="49" fontId="0" fillId="0" borderId="14" xfId="0" applyNumberFormat="1" applyFont="1" applyBorder="1" applyAlignment="1" applyProtection="1">
      <alignment horizontal="right" vertical="center"/>
    </xf>
    <xf numFmtId="49" fontId="0" fillId="0" borderId="12" xfId="0" applyNumberFormat="1" applyFont="1" applyFill="1" applyBorder="1" applyAlignment="1" applyProtection="1">
      <alignment horizontal="center" vertical="center"/>
    </xf>
    <xf numFmtId="49" fontId="0" fillId="0" borderId="14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12" xfId="0" applyNumberFormat="1" applyFont="1" applyBorder="1" applyAlignment="1" applyProtection="1">
      <alignment horizontal="center" vertical="center"/>
    </xf>
    <xf numFmtId="49" fontId="0" fillId="0" borderId="15" xfId="0" applyNumberFormat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49" fontId="0" fillId="0" borderId="14" xfId="0" applyNumberFormat="1" applyFont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15" xfId="0" applyNumberFormat="1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vertical="center" textRotation="255"/>
    </xf>
    <xf numFmtId="0" fontId="7" fillId="0" borderId="10" xfId="0" applyFont="1" applyBorder="1" applyAlignment="1" applyProtection="1">
      <alignment vertical="center" textRotation="255"/>
    </xf>
    <xf numFmtId="0" fontId="7" fillId="0" borderId="6" xfId="0" applyFont="1" applyBorder="1" applyAlignment="1" applyProtection="1">
      <alignment vertical="center" textRotation="255"/>
    </xf>
    <xf numFmtId="0" fontId="7" fillId="0" borderId="13" xfId="0" applyFont="1" applyBorder="1" applyAlignment="1" applyProtection="1">
      <alignment vertical="center" textRotation="255"/>
    </xf>
    <xf numFmtId="0" fontId="7" fillId="0" borderId="15" xfId="0" applyFont="1" applyBorder="1" applyAlignment="1" applyProtection="1">
      <alignment vertical="center" textRotation="255"/>
    </xf>
    <xf numFmtId="0" fontId="7" fillId="0" borderId="11" xfId="0" applyFont="1" applyBorder="1" applyAlignment="1" applyProtection="1">
      <alignment vertical="center" textRotation="255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6" fillId="0" borderId="47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6" fillId="0" borderId="49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178" fontId="0" fillId="0" borderId="7" xfId="0" applyNumberFormat="1" applyFont="1" applyFill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left"/>
    </xf>
    <xf numFmtId="0" fontId="7" fillId="0" borderId="10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left"/>
    </xf>
    <xf numFmtId="0" fontId="7" fillId="0" borderId="11" xfId="0" applyFont="1" applyBorder="1" applyAlignment="1" applyProtection="1">
      <alignment horizontal="left"/>
    </xf>
    <xf numFmtId="0" fontId="6" fillId="0" borderId="98" xfId="0" applyFont="1" applyBorder="1" applyAlignment="1" applyProtection="1">
      <alignment horizontal="center" vertical="center" textRotation="255"/>
    </xf>
    <xf numFmtId="0" fontId="6" fillId="0" borderId="99" xfId="0" applyFont="1" applyBorder="1" applyAlignment="1" applyProtection="1">
      <alignment horizontal="center" vertical="center" textRotation="255"/>
    </xf>
    <xf numFmtId="0" fontId="6" fillId="0" borderId="100" xfId="0" applyFont="1" applyBorder="1" applyAlignment="1" applyProtection="1">
      <alignment horizontal="center" vertical="center" textRotation="255"/>
    </xf>
    <xf numFmtId="0" fontId="6" fillId="0" borderId="10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34" xfId="0" applyFont="1" applyBorder="1" applyAlignment="1" applyProtection="1">
      <alignment horizontal="center" vertical="center" shrinkToFit="1"/>
    </xf>
    <xf numFmtId="0" fontId="6" fillId="0" borderId="35" xfId="0" applyFont="1" applyBorder="1" applyAlignment="1" applyProtection="1">
      <alignment horizontal="center" vertical="center" shrinkToFit="1"/>
    </xf>
    <xf numFmtId="0" fontId="6" fillId="0" borderId="36" xfId="0" applyFont="1" applyBorder="1" applyAlignment="1" applyProtection="1">
      <alignment horizontal="center" vertical="center" shrinkToFit="1"/>
    </xf>
    <xf numFmtId="0" fontId="6" fillId="0" borderId="82" xfId="0" applyFont="1" applyBorder="1" applyAlignment="1" applyProtection="1">
      <alignment horizontal="center" vertical="center" textRotation="255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6" fillId="0" borderId="55" xfId="0" applyFont="1" applyBorder="1" applyAlignment="1" applyProtection="1">
      <alignment horizontal="center" vertical="center" shrinkToFit="1"/>
    </xf>
    <xf numFmtId="0" fontId="6" fillId="0" borderId="56" xfId="0" applyFont="1" applyBorder="1" applyAlignment="1" applyProtection="1">
      <alignment horizontal="center" vertical="center" shrinkToFit="1"/>
    </xf>
    <xf numFmtId="0" fontId="6" fillId="0" borderId="45" xfId="0" applyFont="1" applyBorder="1" applyAlignment="1" applyProtection="1">
      <alignment horizontal="center" vertical="center" shrinkToFit="1"/>
    </xf>
    <xf numFmtId="0" fontId="6" fillId="0" borderId="46" xfId="0" applyFont="1" applyBorder="1" applyAlignment="1" applyProtection="1">
      <alignment horizontal="center" vertical="center" shrinkToFit="1"/>
    </xf>
    <xf numFmtId="0" fontId="6" fillId="0" borderId="57" xfId="0" applyFont="1" applyBorder="1" applyAlignment="1" applyProtection="1">
      <alignment horizontal="center" vertical="center" shrinkToFit="1"/>
    </xf>
    <xf numFmtId="0" fontId="6" fillId="0" borderId="44" xfId="0" applyFont="1" applyBorder="1" applyAlignment="1" applyProtection="1">
      <alignment horizontal="center" vertical="center" shrinkToFit="1"/>
    </xf>
    <xf numFmtId="0" fontId="6" fillId="0" borderId="53" xfId="0" applyFont="1" applyBorder="1" applyAlignment="1" applyProtection="1">
      <alignment horizontal="center" vertical="center" shrinkToFit="1"/>
    </xf>
    <xf numFmtId="0" fontId="6" fillId="0" borderId="54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textRotation="255" shrinkToFit="1"/>
    </xf>
    <xf numFmtId="0" fontId="5" fillId="0" borderId="10" xfId="0" applyFont="1" applyBorder="1" applyAlignment="1" applyProtection="1">
      <alignment horizontal="center" vertical="center" textRotation="255" shrinkToFit="1"/>
    </xf>
    <xf numFmtId="0" fontId="5" fillId="0" borderId="6" xfId="0" applyFont="1" applyBorder="1" applyAlignment="1" applyProtection="1">
      <alignment horizontal="center" vertical="center" textRotation="255" shrinkToFit="1"/>
    </xf>
    <xf numFmtId="0" fontId="5" fillId="0" borderId="13" xfId="0" applyFont="1" applyBorder="1" applyAlignment="1" applyProtection="1">
      <alignment horizontal="center" vertical="center" textRotation="255" shrinkToFit="1"/>
    </xf>
    <xf numFmtId="0" fontId="5" fillId="0" borderId="15" xfId="0" applyFont="1" applyBorder="1" applyAlignment="1" applyProtection="1">
      <alignment horizontal="center" vertical="center" textRotation="255" shrinkToFit="1"/>
    </xf>
    <xf numFmtId="0" fontId="5" fillId="0" borderId="11" xfId="0" applyFont="1" applyBorder="1" applyAlignment="1" applyProtection="1">
      <alignment horizontal="center" vertical="center" textRotation="255" shrinkToFit="1"/>
    </xf>
    <xf numFmtId="0" fontId="6" fillId="0" borderId="55" xfId="0" applyNumberFormat="1" applyFont="1" applyBorder="1" applyAlignment="1" applyProtection="1">
      <alignment horizontal="center" vertical="center" shrinkToFit="1"/>
    </xf>
    <xf numFmtId="0" fontId="6" fillId="0" borderId="56" xfId="0" applyNumberFormat="1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center" vertical="center" shrinkToFit="1"/>
    </xf>
    <xf numFmtId="0" fontId="7" fillId="0" borderId="42" xfId="0" applyFont="1" applyBorder="1" applyAlignment="1" applyProtection="1">
      <alignment horizontal="center" vertical="center" shrinkToFit="1"/>
    </xf>
    <xf numFmtId="0" fontId="7" fillId="0" borderId="43" xfId="0" applyFont="1" applyBorder="1" applyAlignment="1" applyProtection="1">
      <alignment horizontal="center" vertical="center" shrinkToFit="1"/>
    </xf>
    <xf numFmtId="0" fontId="6" fillId="0" borderId="82" xfId="0" applyFont="1" applyBorder="1" applyAlignment="1" applyProtection="1">
      <alignment horizontal="center" vertical="center" shrinkToFit="1"/>
    </xf>
    <xf numFmtId="0" fontId="6" fillId="0" borderId="83" xfId="0" applyFont="1" applyBorder="1" applyAlignment="1" applyProtection="1">
      <alignment horizontal="center" vertical="center" shrinkToFit="1"/>
    </xf>
    <xf numFmtId="0" fontId="6" fillId="0" borderId="84" xfId="0" applyFont="1" applyBorder="1" applyAlignment="1" applyProtection="1">
      <alignment horizontal="center" vertical="center" shrinkToFit="1"/>
    </xf>
    <xf numFmtId="49" fontId="0" fillId="0" borderId="58" xfId="0" applyNumberFormat="1" applyFont="1" applyBorder="1" applyAlignment="1" applyProtection="1">
      <alignment horizontal="left" vertical="center" shrinkToFit="1"/>
    </xf>
    <xf numFmtId="49" fontId="0" fillId="0" borderId="90" xfId="0" applyNumberFormat="1" applyFont="1" applyBorder="1" applyAlignment="1" applyProtection="1">
      <alignment horizontal="left" vertical="center" shrinkToFit="1"/>
    </xf>
    <xf numFmtId="0" fontId="15" fillId="0" borderId="4" xfId="0" applyFont="1" applyBorder="1" applyAlignment="1" applyProtection="1">
      <alignment horizontal="center" vertical="center" shrinkToFit="1"/>
    </xf>
    <xf numFmtId="0" fontId="15" fillId="0" borderId="5" xfId="0" applyFont="1" applyBorder="1" applyAlignment="1" applyProtection="1">
      <alignment horizontal="center" vertical="center" shrinkToFit="1"/>
    </xf>
    <xf numFmtId="0" fontId="15" fillId="0" borderId="10" xfId="0" applyFont="1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horizontal="center" vertical="center" shrinkToFit="1"/>
    </xf>
    <xf numFmtId="0" fontId="15" fillId="0" borderId="7" xfId="0" applyFont="1" applyBorder="1" applyAlignment="1" applyProtection="1">
      <alignment horizontal="center" vertical="center" shrinkToFit="1"/>
    </xf>
    <xf numFmtId="0" fontId="15" fillId="0" borderId="11" xfId="0" applyFont="1" applyBorder="1" applyAlignment="1" applyProtection="1">
      <alignment horizontal="center" vertical="center" shrinkToFit="1"/>
    </xf>
    <xf numFmtId="0" fontId="0" fillId="0" borderId="58" xfId="0" applyFont="1" applyFill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59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49" fontId="0" fillId="0" borderId="58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Fill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textRotation="255"/>
    </xf>
    <xf numFmtId="0" fontId="7" fillId="0" borderId="10" xfId="0" applyFont="1" applyFill="1" applyBorder="1" applyAlignment="1" applyProtection="1">
      <alignment horizontal="center" vertical="center" textRotation="255"/>
    </xf>
    <xf numFmtId="0" fontId="7" fillId="0" borderId="6" xfId="0" applyFont="1" applyFill="1" applyBorder="1" applyAlignment="1" applyProtection="1">
      <alignment horizontal="center" vertical="center" textRotation="255"/>
    </xf>
    <xf numFmtId="0" fontId="7" fillId="0" borderId="13" xfId="0" applyFont="1" applyFill="1" applyBorder="1" applyAlignment="1" applyProtection="1">
      <alignment horizontal="center" vertical="center" textRotation="255"/>
    </xf>
    <xf numFmtId="0" fontId="7" fillId="0" borderId="15" xfId="0" applyFont="1" applyFill="1" applyBorder="1" applyAlignment="1" applyProtection="1">
      <alignment horizontal="center" vertical="center" textRotation="255"/>
    </xf>
    <xf numFmtId="0" fontId="7" fillId="0" borderId="11" xfId="0" applyFont="1" applyFill="1" applyBorder="1" applyAlignment="1" applyProtection="1">
      <alignment horizontal="center" vertical="center" textRotation="255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5" xfId="0" applyNumberFormat="1" applyFont="1" applyFill="1" applyBorder="1" applyAlignment="1" applyProtection="1">
      <alignment horizontal="center" vertical="center"/>
    </xf>
    <xf numFmtId="177" fontId="7" fillId="0" borderId="10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179" fontId="0" fillId="0" borderId="7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6" fillId="0" borderId="55" xfId="0" applyNumberFormat="1" applyFont="1" applyBorder="1" applyAlignment="1" applyProtection="1">
      <alignment horizontal="center" vertical="center"/>
    </xf>
    <xf numFmtId="0" fontId="6" fillId="0" borderId="56" xfId="0" applyNumberFormat="1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91" xfId="0" applyFont="1" applyBorder="1" applyAlignment="1" applyProtection="1">
      <alignment horizontal="center" vertical="center" textRotation="255"/>
    </xf>
    <xf numFmtId="0" fontId="6" fillId="0" borderId="57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 wrapText="1" shrinkToFit="1"/>
    </xf>
    <xf numFmtId="176" fontId="10" fillId="0" borderId="5" xfId="0" applyNumberFormat="1" applyFont="1" applyBorder="1" applyAlignment="1" applyProtection="1">
      <alignment horizontal="center" vertical="center" wrapText="1" shrinkToFit="1"/>
    </xf>
    <xf numFmtId="176" fontId="10" fillId="0" borderId="10" xfId="0" applyNumberFormat="1" applyFont="1" applyBorder="1" applyAlignment="1" applyProtection="1">
      <alignment horizontal="center" vertical="center" wrapText="1" shrinkToFit="1"/>
    </xf>
    <xf numFmtId="176" fontId="10" fillId="0" borderId="6" xfId="0" applyNumberFormat="1" applyFont="1" applyBorder="1" applyAlignment="1" applyProtection="1">
      <alignment horizontal="center" vertical="center" wrapText="1" shrinkToFit="1"/>
    </xf>
    <xf numFmtId="176" fontId="10" fillId="0" borderId="0" xfId="0" applyNumberFormat="1" applyFont="1" applyBorder="1" applyAlignment="1" applyProtection="1">
      <alignment horizontal="center" vertical="center" wrapText="1" shrinkToFit="1"/>
    </xf>
    <xf numFmtId="176" fontId="10" fillId="0" borderId="13" xfId="0" applyNumberFormat="1" applyFont="1" applyBorder="1" applyAlignment="1" applyProtection="1">
      <alignment horizontal="center" vertical="center" wrapText="1" shrinkToFit="1"/>
    </xf>
    <xf numFmtId="176" fontId="10" fillId="0" borderId="15" xfId="0" applyNumberFormat="1" applyFont="1" applyBorder="1" applyAlignment="1" applyProtection="1">
      <alignment horizontal="center" vertical="center" wrapText="1" shrinkToFit="1"/>
    </xf>
    <xf numFmtId="176" fontId="10" fillId="0" borderId="7" xfId="0" applyNumberFormat="1" applyFont="1" applyBorder="1" applyAlignment="1" applyProtection="1">
      <alignment horizontal="center" vertical="center" wrapText="1" shrinkToFit="1"/>
    </xf>
    <xf numFmtId="176" fontId="10" fillId="0" borderId="11" xfId="0" applyNumberFormat="1" applyFont="1" applyBorder="1" applyAlignment="1" applyProtection="1">
      <alignment horizontal="center" vertical="center" wrapText="1" shrinkToFit="1"/>
    </xf>
    <xf numFmtId="0" fontId="6" fillId="0" borderId="32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177" fontId="7" fillId="0" borderId="34" xfId="0" applyNumberFormat="1" applyFont="1" applyBorder="1" applyAlignment="1" applyProtection="1">
      <alignment horizontal="center" vertical="center" shrinkToFit="1"/>
    </xf>
    <xf numFmtId="0" fontId="7" fillId="0" borderId="4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left" vertical="center"/>
    </xf>
    <xf numFmtId="0" fontId="7" fillId="0" borderId="43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5" fillId="0" borderId="85" xfId="0" applyFont="1" applyBorder="1" applyAlignment="1" applyProtection="1">
      <alignment horizontal="center" vertical="center" shrinkToFit="1"/>
    </xf>
    <xf numFmtId="0" fontId="5" fillId="0" borderId="81" xfId="0" applyFont="1" applyBorder="1" applyAlignment="1" applyProtection="1">
      <alignment horizontal="center" vertical="center" shrinkToFit="1"/>
    </xf>
    <xf numFmtId="38" fontId="5" fillId="0" borderId="6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38" fontId="5" fillId="0" borderId="13" xfId="1" applyFont="1" applyBorder="1" applyAlignment="1" applyProtection="1">
      <alignment horizontal="center" vertical="center"/>
    </xf>
    <xf numFmtId="38" fontId="5" fillId="0" borderId="15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90" xfId="0" applyFont="1" applyBorder="1" applyAlignment="1" applyProtection="1">
      <alignment horizontal="center" vertical="center" shrinkToFit="1"/>
    </xf>
    <xf numFmtId="0" fontId="5" fillId="0" borderId="58" xfId="0" applyFont="1" applyBorder="1" applyAlignment="1" applyProtection="1">
      <alignment horizontal="center" vertical="center" shrinkToFit="1"/>
    </xf>
    <xf numFmtId="0" fontId="6" fillId="0" borderId="92" xfId="0" applyFont="1" applyBorder="1" applyAlignment="1" applyProtection="1">
      <alignment horizontal="center" vertical="center"/>
    </xf>
    <xf numFmtId="0" fontId="6" fillId="0" borderId="93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0" fontId="5" fillId="0" borderId="82" xfId="0" applyFont="1" applyBorder="1" applyAlignment="1" applyProtection="1">
      <alignment horizontal="center" vertical="center"/>
    </xf>
    <xf numFmtId="0" fontId="5" fillId="0" borderId="84" xfId="0" applyFont="1" applyBorder="1" applyAlignment="1" applyProtection="1">
      <alignment horizontal="center" vertical="center"/>
    </xf>
    <xf numFmtId="3" fontId="5" fillId="0" borderId="4" xfId="0" applyNumberFormat="1" applyFont="1" applyBorder="1" applyAlignment="1" applyProtection="1">
      <alignment horizontal="right" vertical="center"/>
    </xf>
    <xf numFmtId="3" fontId="5" fillId="0" borderId="5" xfId="0" applyNumberFormat="1" applyFont="1" applyBorder="1" applyAlignment="1" applyProtection="1">
      <alignment horizontal="right" vertical="center"/>
    </xf>
    <xf numFmtId="3" fontId="5" fillId="0" borderId="6" xfId="0" applyNumberFormat="1" applyFont="1" applyBorder="1" applyAlignment="1" applyProtection="1">
      <alignment horizontal="right" vertical="center"/>
    </xf>
    <xf numFmtId="3" fontId="5" fillId="0" borderId="0" xfId="0" applyNumberFormat="1" applyFont="1" applyBorder="1" applyAlignment="1" applyProtection="1">
      <alignment horizontal="right" vertical="center"/>
    </xf>
    <xf numFmtId="3" fontId="5" fillId="0" borderId="15" xfId="0" applyNumberFormat="1" applyFont="1" applyBorder="1" applyAlignment="1" applyProtection="1">
      <alignment horizontal="right" vertical="center"/>
    </xf>
    <xf numFmtId="3" fontId="5" fillId="0" borderId="7" xfId="0" applyNumberFormat="1" applyFont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177" fontId="10" fillId="0" borderId="4" xfId="0" applyNumberFormat="1" applyFont="1" applyBorder="1" applyAlignment="1" applyProtection="1">
      <alignment horizontal="center" vertical="center" wrapText="1"/>
    </xf>
    <xf numFmtId="3" fontId="5" fillId="0" borderId="15" xfId="1" applyNumberFormat="1" applyFont="1" applyBorder="1" applyAlignment="1" applyProtection="1">
      <alignment horizontal="center" vertical="center"/>
    </xf>
    <xf numFmtId="3" fontId="5" fillId="0" borderId="7" xfId="1" applyNumberFormat="1" applyFont="1" applyBorder="1" applyAlignment="1" applyProtection="1">
      <alignment horizontal="center" vertical="center"/>
    </xf>
    <xf numFmtId="3" fontId="5" fillId="0" borderId="11" xfId="1" applyNumberFormat="1" applyFont="1" applyBorder="1" applyAlignment="1" applyProtection="1">
      <alignment horizontal="center" vertical="center"/>
    </xf>
    <xf numFmtId="38" fontId="6" fillId="0" borderId="85" xfId="1" applyFont="1" applyBorder="1" applyAlignment="1" applyProtection="1">
      <alignment horizontal="center" vertical="center"/>
    </xf>
    <xf numFmtId="38" fontId="6" fillId="0" borderId="83" xfId="1" applyFont="1" applyBorder="1" applyAlignment="1" applyProtection="1">
      <alignment horizontal="center" vertical="center"/>
    </xf>
    <xf numFmtId="38" fontId="6" fillId="0" borderId="87" xfId="1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0" borderId="11" xfId="0" applyFont="1" applyFill="1" applyBorder="1" applyAlignment="1" applyProtection="1">
      <alignment horizontal="center" vertical="center" shrinkToFit="1"/>
    </xf>
    <xf numFmtId="0" fontId="0" fillId="0" borderId="12" xfId="0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0" fillId="0" borderId="58" xfId="0" applyFont="1" applyFill="1" applyBorder="1" applyAlignment="1" applyProtection="1">
      <alignment horizontal="center" vertical="center" shrinkToFit="1"/>
    </xf>
    <xf numFmtId="0" fontId="0" fillId="0" borderId="44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horizontal="center" vertical="center" shrinkToFit="1"/>
    </xf>
    <xf numFmtId="38" fontId="6" fillId="0" borderId="81" xfId="1" applyFont="1" applyBorder="1" applyAlignment="1" applyProtection="1">
      <alignment horizontal="center" vertical="center"/>
    </xf>
    <xf numFmtId="38" fontId="6" fillId="0" borderId="72" xfId="1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49" fontId="0" fillId="0" borderId="58" xfId="0" applyNumberFormat="1" applyFont="1" applyFill="1" applyBorder="1" applyAlignment="1" applyProtection="1">
      <alignment horizontal="center" vertical="center" shrinkToFit="1"/>
    </xf>
    <xf numFmtId="49" fontId="0" fillId="0" borderId="0" xfId="0" applyNumberFormat="1" applyFont="1" applyFill="1" applyBorder="1" applyAlignment="1" applyProtection="1">
      <alignment horizontal="center" vertical="center" shrinkToFit="1"/>
    </xf>
    <xf numFmtId="49" fontId="0" fillId="0" borderId="12" xfId="0" applyNumberFormat="1" applyFont="1" applyFill="1" applyBorder="1" applyAlignment="1" applyProtection="1">
      <alignment horizontal="center" vertical="center" shrinkToFit="1"/>
    </xf>
    <xf numFmtId="49" fontId="0" fillId="0" borderId="44" xfId="0" applyNumberFormat="1" applyFont="1" applyFill="1" applyBorder="1" applyAlignment="1" applyProtection="1">
      <alignment horizontal="center" vertical="center" shrinkToFit="1"/>
    </xf>
    <xf numFmtId="49" fontId="0" fillId="0" borderId="7" xfId="0" applyNumberFormat="1" applyFont="1" applyFill="1" applyBorder="1" applyAlignment="1" applyProtection="1">
      <alignment horizontal="center" vertical="center" shrinkToFit="1"/>
    </xf>
    <xf numFmtId="49" fontId="0" fillId="0" borderId="14" xfId="0" applyNumberFormat="1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vertical="center" textRotation="255"/>
    </xf>
    <xf numFmtId="0" fontId="7" fillId="0" borderId="6" xfId="0" applyFont="1" applyFill="1" applyBorder="1" applyAlignment="1" applyProtection="1">
      <alignment vertical="center" textRotation="255"/>
    </xf>
    <xf numFmtId="0" fontId="7" fillId="0" borderId="13" xfId="0" applyFont="1" applyFill="1" applyBorder="1" applyAlignment="1" applyProtection="1">
      <alignment vertical="center" textRotation="255"/>
    </xf>
    <xf numFmtId="0" fontId="7" fillId="0" borderId="15" xfId="0" applyFont="1" applyFill="1" applyBorder="1" applyAlignment="1" applyProtection="1">
      <alignment vertical="center" textRotation="255"/>
    </xf>
    <xf numFmtId="0" fontId="7" fillId="0" borderId="11" xfId="0" applyFont="1" applyFill="1" applyBorder="1" applyAlignment="1" applyProtection="1">
      <alignment vertical="center" textRotation="255"/>
    </xf>
    <xf numFmtId="49" fontId="0" fillId="0" borderId="6" xfId="0" applyNumberFormat="1" applyFont="1" applyFill="1" applyBorder="1" applyAlignment="1" applyProtection="1">
      <alignment horizontal="center" vertical="center" shrinkToFit="1"/>
    </xf>
    <xf numFmtId="49" fontId="0" fillId="0" borderId="15" xfId="0" applyNumberFormat="1" applyFont="1" applyFill="1" applyBorder="1" applyAlignment="1" applyProtection="1">
      <alignment horizontal="center" vertical="center" shrinkToFit="1"/>
    </xf>
    <xf numFmtId="49" fontId="0" fillId="0" borderId="13" xfId="0" applyNumberFormat="1" applyFont="1" applyFill="1" applyBorder="1" applyAlignment="1" applyProtection="1">
      <alignment horizontal="center" vertical="center" shrinkToFit="1"/>
    </xf>
    <xf numFmtId="49" fontId="0" fillId="0" borderId="1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 wrapText="1" shrinkToFit="1"/>
    </xf>
    <xf numFmtId="0" fontId="5" fillId="0" borderId="5" xfId="0" applyFont="1" applyFill="1" applyBorder="1" applyAlignment="1" applyProtection="1">
      <alignment horizontal="center" vertical="center" wrapText="1" shrinkToFit="1"/>
    </xf>
    <xf numFmtId="0" fontId="5" fillId="0" borderId="10" xfId="0" applyFont="1" applyFill="1" applyBorder="1" applyAlignment="1" applyProtection="1">
      <alignment horizontal="center" vertical="center" wrapText="1" shrinkToFit="1"/>
    </xf>
    <xf numFmtId="0" fontId="5" fillId="0" borderId="15" xfId="0" applyFont="1" applyFill="1" applyBorder="1" applyAlignment="1" applyProtection="1">
      <alignment horizontal="center" vertical="center" wrapText="1" shrinkToFit="1"/>
    </xf>
    <xf numFmtId="0" fontId="5" fillId="0" borderId="7" xfId="0" applyFont="1" applyFill="1" applyBorder="1" applyAlignment="1" applyProtection="1">
      <alignment horizontal="center" vertical="center" wrapText="1" shrinkToFit="1"/>
    </xf>
    <xf numFmtId="0" fontId="5" fillId="0" borderId="11" xfId="0" applyFont="1" applyFill="1" applyBorder="1" applyAlignment="1" applyProtection="1">
      <alignment horizontal="center" vertical="center" wrapText="1" shrinkToFit="1"/>
    </xf>
    <xf numFmtId="177" fontId="7" fillId="0" borderId="1" xfId="0" applyNumberFormat="1" applyFont="1" applyFill="1" applyBorder="1" applyAlignment="1" applyProtection="1">
      <alignment horizontal="left" vertical="center"/>
    </xf>
    <xf numFmtId="177" fontId="7" fillId="0" borderId="2" xfId="0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0" fillId="0" borderId="12" xfId="0" applyNumberFormat="1" applyFont="1" applyFill="1" applyBorder="1" applyAlignment="1" applyProtection="1">
      <alignment horizontal="right" vertical="center" shrinkToFit="1"/>
      <protection locked="0"/>
    </xf>
    <xf numFmtId="49" fontId="0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0" fillId="0" borderId="14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4" xfId="0" applyNumberFormat="1" applyFont="1" applyFill="1" applyBorder="1" applyAlignment="1" applyProtection="1">
      <alignment vertical="center" textRotation="255"/>
    </xf>
    <xf numFmtId="177" fontId="7" fillId="0" borderId="10" xfId="0" applyNumberFormat="1" applyFont="1" applyBorder="1" applyAlignment="1" applyProtection="1">
      <alignment vertical="center" textRotation="255"/>
    </xf>
    <xf numFmtId="177" fontId="7" fillId="0" borderId="6" xfId="0" applyNumberFormat="1" applyFont="1" applyBorder="1" applyAlignment="1" applyProtection="1">
      <alignment vertical="center" textRotation="255"/>
    </xf>
    <xf numFmtId="177" fontId="7" fillId="0" borderId="13" xfId="0" applyNumberFormat="1" applyFont="1" applyBorder="1" applyAlignment="1" applyProtection="1">
      <alignment vertical="center" textRotation="255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177" fontId="5" fillId="0" borderId="7" xfId="0" applyNumberFormat="1" applyFont="1" applyFill="1" applyBorder="1" applyAlignment="1" applyProtection="1">
      <alignment horizontal="left" vertical="center"/>
      <protection locked="0"/>
    </xf>
    <xf numFmtId="177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5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ont="1" applyBorder="1" applyAlignment="1" applyProtection="1">
      <alignment horizontal="right" vertical="center" shrinkToFit="1"/>
    </xf>
    <xf numFmtId="49" fontId="0" fillId="0" borderId="7" xfId="0" applyNumberFormat="1" applyFont="1" applyBorder="1" applyAlignment="1" applyProtection="1">
      <alignment horizontal="right" vertical="center" shrinkToFit="1"/>
    </xf>
    <xf numFmtId="49" fontId="0" fillId="0" borderId="14" xfId="0" applyNumberFormat="1" applyFont="1" applyBorder="1" applyAlignment="1" applyProtection="1">
      <alignment horizontal="right" vertical="center" shrinkToFit="1"/>
    </xf>
    <xf numFmtId="49" fontId="0" fillId="0" borderId="6" xfId="0" applyNumberFormat="1" applyFont="1" applyBorder="1" applyAlignment="1" applyProtection="1">
      <alignment horizontal="center" vertical="center" shrinkToFit="1"/>
    </xf>
    <xf numFmtId="49" fontId="0" fillId="0" borderId="0" xfId="0" applyNumberFormat="1" applyFont="1" applyBorder="1" applyAlignment="1" applyProtection="1">
      <alignment horizontal="center" vertical="center" shrinkToFit="1"/>
    </xf>
    <xf numFmtId="49" fontId="0" fillId="0" borderId="12" xfId="0" applyNumberFormat="1" applyFont="1" applyBorder="1" applyAlignment="1" applyProtection="1">
      <alignment horizontal="center" vertical="center" shrinkToFit="1"/>
    </xf>
    <xf numFmtId="49" fontId="0" fillId="0" borderId="15" xfId="0" applyNumberFormat="1" applyFont="1" applyBorder="1" applyAlignment="1" applyProtection="1">
      <alignment horizontal="center" vertical="center" shrinkToFit="1"/>
    </xf>
    <xf numFmtId="49" fontId="0" fillId="0" borderId="7" xfId="0" applyNumberFormat="1" applyFont="1" applyBorder="1" applyAlignment="1" applyProtection="1">
      <alignment horizontal="center" vertical="center" shrinkToFit="1"/>
    </xf>
    <xf numFmtId="49" fontId="0" fillId="0" borderId="14" xfId="0" applyNumberFormat="1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0" fillId="0" borderId="58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13" xfId="0" applyFont="1" applyBorder="1" applyAlignment="1" applyProtection="1">
      <alignment horizontal="center" vertical="center" shrinkToFit="1"/>
    </xf>
    <xf numFmtId="0" fontId="0" fillId="0" borderId="44" xfId="0" applyFont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49" fontId="0" fillId="0" borderId="6" xfId="0" applyNumberFormat="1" applyFont="1" applyBorder="1" applyAlignment="1" applyProtection="1">
      <alignment horizontal="right" vertical="center" shrinkToFit="1"/>
      <protection locked="0"/>
    </xf>
    <xf numFmtId="49" fontId="0" fillId="0" borderId="0" xfId="0" applyNumberFormat="1" applyFont="1" applyBorder="1" applyAlignment="1" applyProtection="1">
      <alignment horizontal="right" vertical="center" shrinkToFit="1"/>
      <protection locked="0"/>
    </xf>
    <xf numFmtId="49" fontId="0" fillId="0" borderId="12" xfId="0" applyNumberFormat="1" applyFont="1" applyBorder="1" applyAlignment="1" applyProtection="1">
      <alignment horizontal="right" vertical="center" shrinkToFit="1"/>
      <protection locked="0"/>
    </xf>
    <xf numFmtId="49" fontId="0" fillId="0" borderId="15" xfId="0" applyNumberFormat="1" applyFont="1" applyBorder="1" applyAlignment="1" applyProtection="1">
      <alignment horizontal="right" vertical="center" shrinkToFit="1"/>
      <protection locked="0"/>
    </xf>
    <xf numFmtId="49" fontId="0" fillId="0" borderId="7" xfId="0" applyNumberFormat="1" applyFont="1" applyBorder="1" applyAlignment="1" applyProtection="1">
      <alignment horizontal="right" vertical="center" shrinkToFit="1"/>
      <protection locked="0"/>
    </xf>
    <xf numFmtId="49" fontId="0" fillId="0" borderId="14" xfId="0" applyNumberFormat="1" applyFont="1" applyBorder="1" applyAlignment="1" applyProtection="1">
      <alignment horizontal="right" vertical="center" shrinkToFit="1"/>
      <protection locked="0"/>
    </xf>
    <xf numFmtId="49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58" xfId="0" applyNumberFormat="1" applyFont="1" applyBorder="1" applyAlignment="1" applyProtection="1">
      <alignment horizontal="left" vertical="center" shrinkToFit="1"/>
      <protection locked="0"/>
    </xf>
    <xf numFmtId="49" fontId="0" fillId="0" borderId="0" xfId="0" applyNumberFormat="1" applyFont="1" applyBorder="1" applyAlignment="1" applyProtection="1">
      <alignment horizontal="left" vertical="center" shrinkToFit="1"/>
      <protection locked="0"/>
    </xf>
    <xf numFmtId="49" fontId="0" fillId="0" borderId="13" xfId="0" applyNumberFormat="1" applyFont="1" applyBorder="1" applyAlignment="1" applyProtection="1">
      <alignment horizontal="left" vertical="center" shrinkToFit="1"/>
      <protection locked="0"/>
    </xf>
    <xf numFmtId="49" fontId="0" fillId="0" borderId="90" xfId="0" applyNumberFormat="1" applyFont="1" applyBorder="1" applyAlignment="1" applyProtection="1">
      <alignment horizontal="left" vertical="center" shrinkToFit="1"/>
      <protection locked="0"/>
    </xf>
    <xf numFmtId="49" fontId="0" fillId="0" borderId="72" xfId="0" applyNumberFormat="1" applyFont="1" applyBorder="1" applyAlignment="1" applyProtection="1">
      <alignment horizontal="left" vertical="center" shrinkToFit="1"/>
      <protection locked="0"/>
    </xf>
    <xf numFmtId="49" fontId="0" fillId="0" borderId="77" xfId="0" applyNumberFormat="1" applyFont="1" applyBorder="1" applyAlignment="1" applyProtection="1">
      <alignment horizontal="left" vertical="center" shrinkToFit="1"/>
      <protection locked="0"/>
    </xf>
    <xf numFmtId="49" fontId="0" fillId="0" borderId="6" xfId="0" applyNumberFormat="1" applyFont="1" applyBorder="1" applyAlignment="1" applyProtection="1">
      <alignment horizontal="right" vertical="center" wrapText="1" shrinkToFit="1"/>
      <protection locked="0"/>
    </xf>
    <xf numFmtId="49" fontId="0" fillId="0" borderId="71" xfId="0" applyNumberFormat="1" applyFont="1" applyBorder="1" applyAlignment="1" applyProtection="1">
      <alignment horizontal="right" vertical="center" shrinkToFit="1"/>
      <protection locked="0"/>
    </xf>
    <xf numFmtId="49" fontId="0" fillId="0" borderId="72" xfId="0" applyNumberFormat="1" applyFont="1" applyBorder="1" applyAlignment="1" applyProtection="1">
      <alignment horizontal="right" vertical="center" shrinkToFit="1"/>
      <protection locked="0"/>
    </xf>
    <xf numFmtId="49" fontId="0" fillId="0" borderId="79" xfId="0" applyNumberFormat="1" applyFont="1" applyBorder="1" applyAlignment="1" applyProtection="1">
      <alignment horizontal="right" vertical="center" shrinkToFit="1"/>
      <protection locked="0"/>
    </xf>
    <xf numFmtId="49" fontId="0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177" fontId="0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3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5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77" fontId="7" fillId="0" borderId="38" xfId="0" applyNumberFormat="1" applyFont="1" applyBorder="1" applyAlignment="1" applyProtection="1">
      <alignment horizontal="center" vertical="center"/>
      <protection locked="0"/>
    </xf>
    <xf numFmtId="177" fontId="7" fillId="0" borderId="39" xfId="0" applyNumberFormat="1" applyFont="1" applyBorder="1" applyAlignment="1" applyProtection="1">
      <alignment horizontal="center" vertical="center"/>
      <protection locked="0"/>
    </xf>
    <xf numFmtId="177" fontId="7" fillId="0" borderId="40" xfId="0" applyNumberFormat="1" applyFont="1" applyBorder="1" applyAlignment="1" applyProtection="1">
      <alignment horizontal="center" vertical="center"/>
      <protection locked="0"/>
    </xf>
    <xf numFmtId="177" fontId="5" fillId="0" borderId="6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Border="1" applyAlignment="1" applyProtection="1">
      <alignment horizontal="center" vertical="center"/>
      <protection locked="0"/>
    </xf>
    <xf numFmtId="177" fontId="5" fillId="0" borderId="13" xfId="0" applyNumberFormat="1" applyFont="1" applyBorder="1" applyAlignment="1" applyProtection="1">
      <alignment horizontal="center" vertical="center"/>
      <protection locked="0"/>
    </xf>
    <xf numFmtId="177" fontId="5" fillId="0" borderId="15" xfId="0" applyNumberFormat="1" applyFont="1" applyBorder="1" applyAlignment="1" applyProtection="1">
      <alignment horizontal="center" vertical="center"/>
      <protection locked="0"/>
    </xf>
    <xf numFmtId="177" fontId="5" fillId="0" borderId="7" xfId="0" applyNumberFormat="1" applyFont="1" applyBorder="1" applyAlignment="1" applyProtection="1">
      <alignment horizontal="center" vertical="center"/>
      <protection locked="0"/>
    </xf>
    <xf numFmtId="177" fontId="5" fillId="0" borderId="11" xfId="0" applyNumberFormat="1" applyFont="1" applyBorder="1" applyAlignment="1" applyProtection="1">
      <alignment horizontal="center" vertical="center"/>
      <protection locked="0"/>
    </xf>
    <xf numFmtId="177" fontId="0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 applyFont="1" applyBorder="1" applyAlignment="1" applyProtection="1">
      <alignment horizontal="center" vertical="center" shrinkToFit="1"/>
      <protection locked="0"/>
    </xf>
    <xf numFmtId="177" fontId="0" fillId="0" borderId="13" xfId="0" applyNumberFormat="1" applyFont="1" applyBorder="1" applyAlignment="1" applyProtection="1">
      <alignment horizontal="center" vertical="center" shrinkToFit="1"/>
      <protection locked="0"/>
    </xf>
    <xf numFmtId="177" fontId="0" fillId="0" borderId="7" xfId="0" applyNumberFormat="1" applyFont="1" applyBorder="1" applyAlignment="1" applyProtection="1">
      <alignment horizontal="center" vertical="center" shrinkToFit="1"/>
      <protection locked="0"/>
    </xf>
    <xf numFmtId="177" fontId="0" fillId="0" borderId="11" xfId="0" applyNumberFormat="1" applyFont="1" applyBorder="1" applyAlignment="1" applyProtection="1">
      <alignment horizontal="center" vertical="center" shrinkToFit="1"/>
      <protection locked="0"/>
    </xf>
    <xf numFmtId="177" fontId="5" fillId="0" borderId="83" xfId="0" applyNumberFormat="1" applyFont="1" applyBorder="1" applyAlignment="1" applyProtection="1">
      <alignment horizontal="left" vertical="top" wrapText="1"/>
      <protection locked="0"/>
    </xf>
    <xf numFmtId="177" fontId="5" fillId="0" borderId="0" xfId="0" applyNumberFormat="1" applyFont="1" applyBorder="1" applyAlignment="1" applyProtection="1">
      <alignment horizontal="left" vertical="top" wrapText="1"/>
      <protection locked="0"/>
    </xf>
    <xf numFmtId="177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7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58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4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85" xfId="0" applyNumberFormat="1" applyFont="1" applyBorder="1" applyAlignment="1" applyProtection="1">
      <alignment horizontal="center" vertical="center" wrapText="1"/>
    </xf>
    <xf numFmtId="177" fontId="10" fillId="0" borderId="83" xfId="0" applyNumberFormat="1" applyFont="1" applyBorder="1" applyAlignment="1" applyProtection="1">
      <alignment horizontal="center" vertical="center" wrapText="1"/>
    </xf>
    <xf numFmtId="177" fontId="10" fillId="0" borderId="86" xfId="0" applyNumberFormat="1" applyFont="1" applyBorder="1" applyAlignment="1" applyProtection="1">
      <alignment horizontal="center" vertical="center" wrapText="1"/>
    </xf>
    <xf numFmtId="177" fontId="10" fillId="0" borderId="87" xfId="0" applyNumberFormat="1" applyFont="1" applyBorder="1" applyAlignment="1" applyProtection="1">
      <alignment horizontal="center" vertical="center" wrapText="1"/>
    </xf>
    <xf numFmtId="177" fontId="10" fillId="0" borderId="7" xfId="0" applyNumberFormat="1" applyFont="1" applyBorder="1" applyAlignment="1" applyProtection="1">
      <alignment horizontal="center" vertical="center" wrapText="1"/>
    </xf>
    <xf numFmtId="177" fontId="10" fillId="0" borderId="76" xfId="0" applyNumberFormat="1" applyFont="1" applyBorder="1" applyAlignment="1" applyProtection="1">
      <alignment horizontal="center" vertical="center" wrapText="1"/>
    </xf>
    <xf numFmtId="177" fontId="10" fillId="0" borderId="80" xfId="0" applyNumberFormat="1" applyFont="1" applyBorder="1" applyAlignment="1" applyProtection="1">
      <alignment horizontal="center" vertical="center" wrapText="1"/>
    </xf>
    <xf numFmtId="177" fontId="10" fillId="0" borderId="0" xfId="0" applyNumberFormat="1" applyFont="1" applyBorder="1" applyAlignment="1" applyProtection="1">
      <alignment horizontal="center" vertical="center" wrapText="1"/>
    </xf>
    <xf numFmtId="177" fontId="10" fillId="0" borderId="75" xfId="0" applyNumberFormat="1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177" fontId="5" fillId="0" borderId="6" xfId="1" applyNumberFormat="1" applyFont="1" applyBorder="1" applyAlignment="1" applyProtection="1">
      <alignment horizontal="center" vertical="center"/>
      <protection locked="0"/>
    </xf>
    <xf numFmtId="177" fontId="5" fillId="0" borderId="0" xfId="1" applyNumberFormat="1" applyFont="1" applyBorder="1" applyAlignment="1" applyProtection="1">
      <alignment horizontal="center" vertical="center"/>
      <protection locked="0"/>
    </xf>
    <xf numFmtId="177" fontId="5" fillId="0" borderId="13" xfId="1" applyNumberFormat="1" applyFont="1" applyBorder="1" applyAlignment="1" applyProtection="1">
      <alignment horizontal="center" vertical="center"/>
      <protection locked="0"/>
    </xf>
    <xf numFmtId="177" fontId="5" fillId="0" borderId="15" xfId="1" applyNumberFormat="1" applyFont="1" applyBorder="1" applyAlignment="1" applyProtection="1">
      <alignment horizontal="center" vertical="center"/>
      <protection locked="0"/>
    </xf>
    <xf numFmtId="177" fontId="5" fillId="0" borderId="7" xfId="1" applyNumberFormat="1" applyFont="1" applyBorder="1" applyAlignment="1" applyProtection="1">
      <alignment horizontal="center" vertical="center"/>
      <protection locked="0"/>
    </xf>
    <xf numFmtId="177" fontId="5" fillId="0" borderId="11" xfId="1" applyNumberFormat="1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77" fontId="7" fillId="0" borderId="34" xfId="0" applyNumberFormat="1" applyFont="1" applyBorder="1" applyAlignment="1" applyProtection="1">
      <alignment horizontal="center" vertical="center" shrinkToFit="1"/>
      <protection locked="0"/>
    </xf>
    <xf numFmtId="177" fontId="7" fillId="0" borderId="35" xfId="0" applyNumberFormat="1" applyFont="1" applyBorder="1" applyAlignment="1" applyProtection="1">
      <alignment horizontal="center" vertical="center" shrinkToFit="1"/>
      <protection locked="0"/>
    </xf>
    <xf numFmtId="177" fontId="7" fillId="0" borderId="36" xfId="0" applyNumberFormat="1" applyFont="1" applyBorder="1" applyAlignment="1" applyProtection="1">
      <alignment horizontal="center" vertical="center" shrinkToFit="1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177" fontId="5" fillId="0" borderId="6" xfId="0" applyNumberFormat="1" applyFont="1" applyBorder="1" applyAlignment="1" applyProtection="1">
      <alignment horizontal="center" vertical="center" shrinkToFit="1"/>
      <protection locked="0"/>
    </xf>
    <xf numFmtId="177" fontId="5" fillId="0" borderId="0" xfId="0" applyNumberFormat="1" applyFont="1" applyBorder="1" applyAlignment="1" applyProtection="1">
      <alignment horizontal="center" vertical="center" shrinkToFit="1"/>
      <protection locked="0"/>
    </xf>
    <xf numFmtId="177" fontId="5" fillId="0" borderId="13" xfId="0" applyNumberFormat="1" applyFont="1" applyBorder="1" applyAlignment="1" applyProtection="1">
      <alignment horizontal="center" vertical="center" shrinkToFit="1"/>
      <protection locked="0"/>
    </xf>
    <xf numFmtId="177" fontId="5" fillId="0" borderId="15" xfId="0" applyNumberFormat="1" applyFont="1" applyBorder="1" applyAlignment="1" applyProtection="1">
      <alignment horizontal="center" vertical="center" shrinkToFit="1"/>
      <protection locked="0"/>
    </xf>
    <xf numFmtId="177" fontId="5" fillId="0" borderId="7" xfId="0" applyNumberFormat="1" applyFont="1" applyBorder="1" applyAlignment="1" applyProtection="1">
      <alignment horizontal="center" vertical="center" shrinkToFit="1"/>
      <protection locked="0"/>
    </xf>
    <xf numFmtId="177" fontId="5" fillId="0" borderId="11" xfId="0" applyNumberFormat="1" applyFont="1" applyBorder="1" applyAlignment="1" applyProtection="1">
      <alignment horizontal="center" vertical="center" shrinkToFit="1"/>
      <protection locked="0"/>
    </xf>
    <xf numFmtId="177" fontId="5" fillId="0" borderId="4" xfId="0" applyNumberFormat="1" applyFont="1" applyFill="1" applyBorder="1" applyAlignment="1" applyProtection="1">
      <alignment horizontal="center" vertical="center"/>
      <protection locked="0"/>
    </xf>
    <xf numFmtId="177" fontId="5" fillId="0" borderId="10" xfId="0" applyNumberFormat="1" applyFont="1" applyFill="1" applyBorder="1" applyAlignment="1" applyProtection="1">
      <alignment horizontal="center" vertical="center"/>
      <protection locked="0"/>
    </xf>
    <xf numFmtId="177" fontId="5" fillId="0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1" xfId="0" applyNumberFormat="1" applyFont="1" applyFill="1" applyBorder="1" applyAlignment="1" applyProtection="1">
      <alignment horizontal="center" vertical="center"/>
      <protection locked="0"/>
    </xf>
    <xf numFmtId="177" fontId="10" fillId="0" borderId="85" xfId="0" applyNumberFormat="1" applyFont="1" applyBorder="1" applyAlignment="1" applyProtection="1">
      <alignment horizontal="center" vertical="center" wrapText="1" shrinkToFit="1"/>
    </xf>
    <xf numFmtId="177" fontId="10" fillId="0" borderId="83" xfId="0" applyNumberFormat="1" applyFont="1" applyBorder="1" applyAlignment="1" applyProtection="1">
      <alignment horizontal="center" vertical="center" wrapText="1" shrinkToFit="1"/>
    </xf>
    <xf numFmtId="177" fontId="10" fillId="0" borderId="86" xfId="0" applyNumberFormat="1" applyFont="1" applyBorder="1" applyAlignment="1" applyProtection="1">
      <alignment horizontal="center" vertical="center" wrapText="1" shrinkToFit="1"/>
    </xf>
    <xf numFmtId="177" fontId="10" fillId="0" borderId="87" xfId="0" applyNumberFormat="1" applyFont="1" applyBorder="1" applyAlignment="1" applyProtection="1">
      <alignment horizontal="center" vertical="center" wrapText="1" shrinkToFit="1"/>
    </xf>
    <xf numFmtId="177" fontId="10" fillId="0" borderId="7" xfId="0" applyNumberFormat="1" applyFont="1" applyBorder="1" applyAlignment="1" applyProtection="1">
      <alignment horizontal="center" vertical="center" wrapText="1" shrinkToFit="1"/>
    </xf>
    <xf numFmtId="177" fontId="10" fillId="0" borderId="76" xfId="0" applyNumberFormat="1" applyFont="1" applyBorder="1" applyAlignment="1" applyProtection="1">
      <alignment horizontal="center" vertical="center" wrapText="1" shrinkToFit="1"/>
    </xf>
    <xf numFmtId="177" fontId="10" fillId="0" borderId="81" xfId="0" applyNumberFormat="1" applyFont="1" applyBorder="1" applyAlignment="1" applyProtection="1">
      <alignment horizontal="center" vertical="center" wrapText="1"/>
    </xf>
    <xf numFmtId="177" fontId="10" fillId="0" borderId="72" xfId="0" applyNumberFormat="1" applyFont="1" applyBorder="1" applyAlignment="1" applyProtection="1">
      <alignment horizontal="center" vertical="center" wrapText="1"/>
    </xf>
    <xf numFmtId="177" fontId="5" fillId="0" borderId="83" xfId="0" applyNumberFormat="1" applyFont="1" applyBorder="1" applyAlignment="1" applyProtection="1">
      <alignment horizontal="center" vertical="center" shrinkToFit="1"/>
      <protection locked="0"/>
    </xf>
    <xf numFmtId="177" fontId="5" fillId="0" borderId="72" xfId="0" applyNumberFormat="1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6" fillId="0" borderId="95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69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</xf>
    <xf numFmtId="177" fontId="5" fillId="0" borderId="7" xfId="0" applyNumberFormat="1" applyFont="1" applyBorder="1" applyAlignment="1" applyProtection="1">
      <alignment horizontal="center" vertical="center" shrinkToFit="1"/>
    </xf>
    <xf numFmtId="177" fontId="5" fillId="0" borderId="32" xfId="0" applyNumberFormat="1" applyFont="1" applyFill="1" applyBorder="1" applyAlignment="1" applyProtection="1">
      <alignment horizontal="center" vertical="center"/>
      <protection locked="0"/>
    </xf>
    <xf numFmtId="177" fontId="5" fillId="0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101" xfId="0" applyFont="1" applyBorder="1" applyAlignment="1" applyProtection="1">
      <alignment horizontal="center" vertical="center" textRotation="255"/>
    </xf>
    <xf numFmtId="177" fontId="5" fillId="0" borderId="5" xfId="0" applyNumberFormat="1" applyFont="1" applyFill="1" applyBorder="1" applyAlignment="1" applyProtection="1">
      <alignment horizontal="center" vertical="center"/>
      <protection locked="0"/>
    </xf>
    <xf numFmtId="177" fontId="5" fillId="0" borderId="7" xfId="0" applyNumberFormat="1" applyFont="1" applyFill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 shrinkToFi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locked="0"/>
    </xf>
    <xf numFmtId="177" fontId="5" fillId="0" borderId="10" xfId="0" applyNumberFormat="1" applyFont="1" applyBorder="1" applyAlignment="1" applyProtection="1">
      <alignment horizontal="center" vertical="center" shrinkToFit="1"/>
      <protection locked="0"/>
    </xf>
    <xf numFmtId="177" fontId="5" fillId="0" borderId="4" xfId="0" applyNumberFormat="1" applyFont="1" applyBorder="1" applyAlignment="1" applyProtection="1">
      <alignment horizontal="left" vertical="center" shrinkToFit="1"/>
      <protection locked="0"/>
    </xf>
    <xf numFmtId="177" fontId="5" fillId="0" borderId="5" xfId="0" applyNumberFormat="1" applyFont="1" applyBorder="1" applyAlignment="1" applyProtection="1">
      <alignment horizontal="left" vertical="center" shrinkToFit="1"/>
      <protection locked="0"/>
    </xf>
    <xf numFmtId="177" fontId="5" fillId="0" borderId="15" xfId="0" applyNumberFormat="1" applyFont="1" applyBorder="1" applyAlignment="1" applyProtection="1">
      <alignment horizontal="left" vertical="center" shrinkToFit="1"/>
      <protection locked="0"/>
    </xf>
    <xf numFmtId="177" fontId="5" fillId="0" borderId="7" xfId="0" applyNumberFormat="1" applyFont="1" applyBorder="1" applyAlignment="1" applyProtection="1">
      <alignment horizontal="left" vertical="center" shrinkToFit="1"/>
      <protection locked="0"/>
    </xf>
    <xf numFmtId="177" fontId="5" fillId="0" borderId="10" xfId="0" applyNumberFormat="1" applyFont="1" applyBorder="1" applyAlignment="1" applyProtection="1">
      <alignment horizontal="left" vertical="center" shrinkToFit="1"/>
      <protection locked="0"/>
    </xf>
    <xf numFmtId="177" fontId="5" fillId="0" borderId="11" xfId="0" applyNumberFormat="1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 applyProtection="1">
      <alignment horizontal="center" vertical="center" textRotation="255" shrinkToFit="1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3" fontId="5" fillId="0" borderId="7" xfId="0" applyNumberFormat="1" applyFont="1" applyBorder="1" applyAlignment="1" applyProtection="1">
      <alignment horizontal="center" vertical="center"/>
      <protection locked="0"/>
    </xf>
    <xf numFmtId="3" fontId="5" fillId="0" borderId="11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4" xfId="0" applyNumberFormat="1" applyFont="1" applyBorder="1" applyAlignment="1" applyProtection="1">
      <alignment horizontal="left" vertical="center" wrapText="1"/>
      <protection locked="0"/>
    </xf>
    <xf numFmtId="177" fontId="5" fillId="0" borderId="5" xfId="0" applyNumberFormat="1" applyFont="1" applyBorder="1" applyAlignment="1" applyProtection="1">
      <alignment horizontal="left" vertical="center" wrapText="1"/>
      <protection locked="0"/>
    </xf>
    <xf numFmtId="177" fontId="5" fillId="0" borderId="10" xfId="0" applyNumberFormat="1" applyFont="1" applyBorder="1" applyAlignment="1" applyProtection="1">
      <alignment horizontal="left" vertical="center" wrapText="1"/>
      <protection locked="0"/>
    </xf>
    <xf numFmtId="177" fontId="5" fillId="0" borderId="6" xfId="0" applyNumberFormat="1" applyFont="1" applyBorder="1" applyAlignment="1" applyProtection="1">
      <alignment horizontal="left" vertical="center" wrapText="1"/>
      <protection locked="0"/>
    </xf>
    <xf numFmtId="177" fontId="5" fillId="0" borderId="0" xfId="0" applyNumberFormat="1" applyFont="1" applyAlignment="1" applyProtection="1">
      <alignment horizontal="left" vertical="center" wrapText="1"/>
      <protection locked="0"/>
    </xf>
    <xf numFmtId="177" fontId="5" fillId="0" borderId="13" xfId="0" applyNumberFormat="1" applyFont="1" applyBorder="1" applyAlignment="1" applyProtection="1">
      <alignment horizontal="left" vertical="center" wrapText="1"/>
      <protection locked="0"/>
    </xf>
    <xf numFmtId="177" fontId="5" fillId="0" borderId="15" xfId="0" applyNumberFormat="1" applyFont="1" applyBorder="1" applyAlignment="1" applyProtection="1">
      <alignment horizontal="left" vertical="center" wrapText="1"/>
      <protection locked="0"/>
    </xf>
    <xf numFmtId="177" fontId="5" fillId="0" borderId="7" xfId="0" applyNumberFormat="1" applyFont="1" applyBorder="1" applyAlignment="1" applyProtection="1">
      <alignment horizontal="left" vertical="center" wrapText="1"/>
      <protection locked="0"/>
    </xf>
    <xf numFmtId="177" fontId="5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 wrapText="1"/>
    </xf>
    <xf numFmtId="0" fontId="6" fillId="0" borderId="81" xfId="0" applyFont="1" applyBorder="1" applyAlignment="1" applyProtection="1">
      <alignment horizontal="center" vertical="center" wrapText="1"/>
    </xf>
    <xf numFmtId="177" fontId="10" fillId="0" borderId="5" xfId="0" applyNumberFormat="1" applyFont="1" applyBorder="1" applyAlignment="1" applyProtection="1">
      <alignment horizontal="center" vertical="center" wrapText="1"/>
    </xf>
    <xf numFmtId="177" fontId="10" fillId="0" borderId="10" xfId="0" applyNumberFormat="1" applyFont="1" applyBorder="1" applyAlignment="1" applyProtection="1">
      <alignment horizontal="center" vertical="center" wrapText="1"/>
    </xf>
    <xf numFmtId="177" fontId="10" fillId="0" borderId="6" xfId="0" applyNumberFormat="1" applyFont="1" applyBorder="1" applyAlignment="1" applyProtection="1">
      <alignment horizontal="center" vertical="center" wrapText="1"/>
    </xf>
    <xf numFmtId="177" fontId="10" fillId="0" borderId="13" xfId="0" applyNumberFormat="1" applyFont="1" applyBorder="1" applyAlignment="1" applyProtection="1">
      <alignment horizontal="center" vertical="center" wrapText="1"/>
    </xf>
    <xf numFmtId="177" fontId="10" fillId="0" borderId="15" xfId="0" applyNumberFormat="1" applyFont="1" applyBorder="1" applyAlignment="1" applyProtection="1">
      <alignment horizontal="center" vertical="center" wrapText="1"/>
    </xf>
    <xf numFmtId="177" fontId="10" fillId="0" borderId="11" xfId="0" applyNumberFormat="1" applyFont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/>
      <protection locked="0"/>
    </xf>
    <xf numFmtId="177" fontId="7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top" wrapText="1"/>
    </xf>
    <xf numFmtId="0" fontId="10" fillId="0" borderId="5" xfId="0" applyFont="1" applyBorder="1" applyAlignment="1" applyProtection="1">
      <alignment horizontal="center" vertical="top" wrapText="1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177" fontId="11" fillId="0" borderId="0" xfId="0" applyNumberFormat="1" applyFont="1" applyFill="1" applyAlignment="1" applyProtection="1">
      <alignment horizontal="center" vertical="top"/>
      <protection locked="0"/>
    </xf>
    <xf numFmtId="177" fontId="11" fillId="0" borderId="13" xfId="0" applyNumberFormat="1" applyFont="1" applyFill="1" applyBorder="1" applyAlignment="1" applyProtection="1">
      <alignment horizontal="center" vertical="top"/>
      <protection locked="0"/>
    </xf>
    <xf numFmtId="177" fontId="11" fillId="0" borderId="0" xfId="0" applyNumberFormat="1" applyFont="1" applyFill="1" applyAlignment="1" applyProtection="1">
      <alignment horizontal="center" vertical="top"/>
    </xf>
    <xf numFmtId="177" fontId="11" fillId="0" borderId="13" xfId="0" applyNumberFormat="1" applyFont="1" applyFill="1" applyBorder="1" applyAlignment="1" applyProtection="1">
      <alignment horizontal="center" vertical="top"/>
    </xf>
    <xf numFmtId="0" fontId="11" fillId="0" borderId="0" xfId="0" applyFont="1" applyFill="1" applyAlignment="1" applyProtection="1">
      <alignment horizontal="center" vertical="top" textRotation="255"/>
    </xf>
    <xf numFmtId="177" fontId="10" fillId="0" borderId="4" xfId="0" applyNumberFormat="1" applyFont="1" applyBorder="1" applyAlignment="1" applyProtection="1">
      <alignment horizontal="center" vertical="center" wrapText="1" shrinkToFit="1"/>
      <protection locked="0"/>
    </xf>
    <xf numFmtId="177" fontId="10" fillId="0" borderId="5" xfId="0" applyNumberFormat="1" applyFont="1" applyBorder="1" applyAlignment="1" applyProtection="1">
      <alignment horizontal="center" vertical="center" wrapText="1" shrinkToFit="1"/>
      <protection locked="0"/>
    </xf>
    <xf numFmtId="177" fontId="10" fillId="0" borderId="10" xfId="0" applyNumberFormat="1" applyFont="1" applyBorder="1" applyAlignment="1" applyProtection="1">
      <alignment horizontal="center" vertical="center" wrapText="1" shrinkToFit="1"/>
      <protection locked="0"/>
    </xf>
    <xf numFmtId="177" fontId="10" fillId="0" borderId="6" xfId="0" applyNumberFormat="1" applyFont="1" applyBorder="1" applyAlignment="1" applyProtection="1">
      <alignment horizontal="center" vertical="center" wrapText="1" shrinkToFit="1"/>
      <protection locked="0"/>
    </xf>
    <xf numFmtId="177" fontId="10" fillId="0" borderId="0" xfId="0" applyNumberFormat="1" applyFont="1" applyBorder="1" applyAlignment="1" applyProtection="1">
      <alignment horizontal="center" vertical="center" wrapText="1" shrinkToFit="1"/>
      <protection locked="0"/>
    </xf>
    <xf numFmtId="177" fontId="10" fillId="0" borderId="13" xfId="0" applyNumberFormat="1" applyFont="1" applyBorder="1" applyAlignment="1" applyProtection="1">
      <alignment horizontal="center" vertical="center" wrapText="1" shrinkToFit="1"/>
      <protection locked="0"/>
    </xf>
    <xf numFmtId="177" fontId="10" fillId="0" borderId="15" xfId="0" applyNumberFormat="1" applyFont="1" applyBorder="1" applyAlignment="1" applyProtection="1">
      <alignment horizontal="center" vertical="center" wrapText="1" shrinkToFit="1"/>
      <protection locked="0"/>
    </xf>
    <xf numFmtId="177" fontId="10" fillId="0" borderId="7" xfId="0" applyNumberFormat="1" applyFont="1" applyBorder="1" applyAlignment="1" applyProtection="1">
      <alignment horizontal="center" vertical="center" wrapText="1" shrinkToFit="1"/>
      <protection locked="0"/>
    </xf>
    <xf numFmtId="177" fontId="10" fillId="0" borderId="11" xfId="0" applyNumberFormat="1" applyFont="1" applyBorder="1" applyAlignment="1" applyProtection="1">
      <alignment horizontal="center" vertical="center" wrapText="1" shrinkToFit="1"/>
      <protection locked="0"/>
    </xf>
    <xf numFmtId="177" fontId="9" fillId="0" borderId="4" xfId="0" applyNumberFormat="1" applyFont="1" applyBorder="1" applyAlignment="1" applyProtection="1">
      <alignment horizontal="center" vertical="center" wrapText="1"/>
    </xf>
    <xf numFmtId="177" fontId="9" fillId="0" borderId="5" xfId="0" applyNumberFormat="1" applyFont="1" applyBorder="1" applyAlignment="1" applyProtection="1">
      <alignment horizontal="center" vertical="center" wrapText="1"/>
    </xf>
    <xf numFmtId="177" fontId="9" fillId="0" borderId="10" xfId="0" applyNumberFormat="1" applyFont="1" applyBorder="1" applyAlignment="1" applyProtection="1">
      <alignment horizontal="center" vertical="center" wrapText="1"/>
    </xf>
    <xf numFmtId="177" fontId="9" fillId="0" borderId="15" xfId="0" applyNumberFormat="1" applyFont="1" applyBorder="1" applyAlignment="1" applyProtection="1">
      <alignment horizontal="center" vertical="center" wrapText="1"/>
    </xf>
    <xf numFmtId="177" fontId="9" fillId="0" borderId="7" xfId="0" applyNumberFormat="1" applyFont="1" applyBorder="1" applyAlignment="1" applyProtection="1">
      <alignment horizontal="center" vertical="center" wrapText="1"/>
    </xf>
    <xf numFmtId="177" fontId="9" fillId="0" borderId="11" xfId="0" applyNumberFormat="1" applyFont="1" applyBorder="1" applyAlignment="1" applyProtection="1">
      <alignment horizontal="center" vertical="center" wrapText="1"/>
    </xf>
    <xf numFmtId="177" fontId="9" fillId="0" borderId="6" xfId="0" applyNumberFormat="1" applyFont="1" applyBorder="1" applyAlignment="1" applyProtection="1">
      <alignment horizontal="center" vertical="center" wrapText="1"/>
    </xf>
    <xf numFmtId="177" fontId="9" fillId="0" borderId="0" xfId="0" applyNumberFormat="1" applyFont="1" applyBorder="1" applyAlignment="1" applyProtection="1">
      <alignment horizontal="center" vertical="center" wrapText="1"/>
    </xf>
    <xf numFmtId="177" fontId="9" fillId="0" borderId="13" xfId="0" applyNumberFormat="1" applyFont="1" applyBorder="1" applyAlignment="1" applyProtection="1">
      <alignment horizontal="center" vertical="center" wrapText="1"/>
    </xf>
    <xf numFmtId="177" fontId="5" fillId="0" borderId="4" xfId="1" applyNumberFormat="1" applyFont="1" applyBorder="1" applyAlignment="1" applyProtection="1">
      <alignment horizontal="center" vertical="center" shrinkToFit="1"/>
      <protection locked="0"/>
    </xf>
    <xf numFmtId="177" fontId="5" fillId="0" borderId="5" xfId="1" applyNumberFormat="1" applyFont="1" applyBorder="1" applyAlignment="1" applyProtection="1">
      <alignment horizontal="center" vertical="center" shrinkToFit="1"/>
      <protection locked="0"/>
    </xf>
    <xf numFmtId="177" fontId="5" fillId="0" borderId="10" xfId="1" applyNumberFormat="1" applyFont="1" applyBorder="1" applyAlignment="1" applyProtection="1">
      <alignment horizontal="center" vertical="center" shrinkToFit="1"/>
      <protection locked="0"/>
    </xf>
    <xf numFmtId="177" fontId="5" fillId="0" borderId="15" xfId="1" applyNumberFormat="1" applyFont="1" applyBorder="1" applyAlignment="1" applyProtection="1">
      <alignment horizontal="center" vertical="center" shrinkToFit="1"/>
      <protection locked="0"/>
    </xf>
    <xf numFmtId="177" fontId="5" fillId="0" borderId="7" xfId="1" applyNumberFormat="1" applyFont="1" applyBorder="1" applyAlignment="1" applyProtection="1">
      <alignment horizontal="center" vertical="center" shrinkToFit="1"/>
      <protection locked="0"/>
    </xf>
    <xf numFmtId="177" fontId="5" fillId="0" borderId="11" xfId="1" applyNumberFormat="1" applyFont="1" applyBorder="1" applyAlignment="1" applyProtection="1">
      <alignment horizontal="center" vertical="center" shrinkToFit="1"/>
      <protection locked="0"/>
    </xf>
    <xf numFmtId="177" fontId="5" fillId="0" borderId="89" xfId="0" applyNumberFormat="1" applyFont="1" applyBorder="1" applyAlignment="1" applyProtection="1">
      <alignment horizontal="center" vertical="center" shrinkToFit="1"/>
      <protection locked="0"/>
    </xf>
    <xf numFmtId="177" fontId="5" fillId="0" borderId="44" xfId="0" applyNumberFormat="1" applyFont="1" applyBorder="1" applyAlignment="1" applyProtection="1">
      <alignment horizontal="center" vertical="center" shrinkToFit="1"/>
      <protection locked="0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7" xfId="0" applyBorder="1">
      <alignment vertical="center"/>
    </xf>
    <xf numFmtId="0" fontId="0" fillId="0" borderId="33" xfId="0" applyBorder="1">
      <alignment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Border="1">
      <alignment vertical="center"/>
    </xf>
    <xf numFmtId="177" fontId="6" fillId="0" borderId="85" xfId="1" applyNumberFormat="1" applyFont="1" applyBorder="1" applyAlignment="1" applyProtection="1">
      <alignment horizontal="center" vertical="center" shrinkToFit="1"/>
      <protection locked="0"/>
    </xf>
    <xf numFmtId="177" fontId="6" fillId="0" borderId="83" xfId="1" applyNumberFormat="1" applyFont="1" applyBorder="1" applyAlignment="1" applyProtection="1">
      <alignment horizontal="center" vertical="center" shrinkToFit="1"/>
      <protection locked="0"/>
    </xf>
    <xf numFmtId="177" fontId="6" fillId="0" borderId="87" xfId="1" applyNumberFormat="1" applyFont="1" applyBorder="1" applyAlignment="1" applyProtection="1">
      <alignment horizontal="center" vertical="center" shrinkToFit="1"/>
      <protection locked="0"/>
    </xf>
    <xf numFmtId="177" fontId="6" fillId="0" borderId="7" xfId="1" applyNumberFormat="1" applyFont="1" applyBorder="1" applyAlignment="1" applyProtection="1">
      <alignment horizontal="center" vertical="center" shrinkToFit="1"/>
      <protection locked="0"/>
    </xf>
    <xf numFmtId="177" fontId="6" fillId="0" borderId="85" xfId="1" applyNumberFormat="1" applyFont="1" applyBorder="1" applyAlignment="1" applyProtection="1">
      <alignment horizontal="center" vertical="center"/>
      <protection locked="0"/>
    </xf>
    <xf numFmtId="177" fontId="6" fillId="0" borderId="83" xfId="1" applyNumberFormat="1" applyFont="1" applyBorder="1" applyAlignment="1" applyProtection="1">
      <alignment horizontal="center" vertical="center"/>
      <protection locked="0"/>
    </xf>
    <xf numFmtId="177" fontId="6" fillId="0" borderId="81" xfId="1" applyNumberFormat="1" applyFont="1" applyBorder="1" applyAlignment="1" applyProtection="1">
      <alignment horizontal="center" vertical="center"/>
      <protection locked="0"/>
    </xf>
    <xf numFmtId="177" fontId="6" fillId="0" borderId="72" xfId="1" applyNumberFormat="1" applyFont="1" applyBorder="1" applyAlignment="1" applyProtection="1">
      <alignment horizontal="center" vertical="center"/>
      <protection locked="0"/>
    </xf>
    <xf numFmtId="177" fontId="6" fillId="0" borderId="87" xfId="1" applyNumberFormat="1" applyFont="1" applyBorder="1" applyAlignment="1" applyProtection="1">
      <alignment horizontal="center" vertical="center"/>
      <protection locked="0"/>
    </xf>
    <xf numFmtId="177" fontId="6" fillId="0" borderId="7" xfId="1" applyNumberFormat="1" applyFont="1" applyBorder="1" applyAlignment="1" applyProtection="1">
      <alignment horizontal="center" vertical="center"/>
      <protection locked="0"/>
    </xf>
    <xf numFmtId="177" fontId="6" fillId="0" borderId="0" xfId="1" applyNumberFormat="1" applyFont="1" applyBorder="1" applyAlignment="1" applyProtection="1">
      <alignment horizontal="center" vertical="center"/>
      <protection locked="0"/>
    </xf>
    <xf numFmtId="177" fontId="5" fillId="0" borderId="88" xfId="1" applyNumberFormat="1" applyFont="1" applyBorder="1" applyAlignment="1" applyProtection="1">
      <alignment horizontal="center" vertical="center" shrinkToFit="1"/>
      <protection locked="0"/>
    </xf>
    <xf numFmtId="177" fontId="5" fillId="0" borderId="87" xfId="1" applyNumberFormat="1" applyFont="1" applyBorder="1" applyAlignment="1" applyProtection="1">
      <alignment horizontal="center" vertical="center" shrinkToFit="1"/>
      <protection locked="0"/>
    </xf>
    <xf numFmtId="180" fontId="0" fillId="0" borderId="7" xfId="0" applyNumberFormat="1" applyFont="1" applyFill="1" applyBorder="1" applyAlignment="1" applyProtection="1">
      <alignment horizontal="center" vertical="center"/>
    </xf>
    <xf numFmtId="181" fontId="0" fillId="0" borderId="7" xfId="0" applyNumberFormat="1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right" vertical="center"/>
      <protection locked="0"/>
    </xf>
    <xf numFmtId="177" fontId="5" fillId="0" borderId="5" xfId="1" applyNumberFormat="1" applyFont="1" applyBorder="1" applyAlignment="1" applyProtection="1">
      <alignment horizontal="right" vertical="center"/>
      <protection locked="0"/>
    </xf>
    <xf numFmtId="177" fontId="5" fillId="0" borderId="6" xfId="1" applyNumberFormat="1" applyFont="1" applyBorder="1" applyAlignment="1" applyProtection="1">
      <alignment horizontal="right" vertical="center"/>
      <protection locked="0"/>
    </xf>
    <xf numFmtId="177" fontId="5" fillId="0" borderId="0" xfId="1" applyNumberFormat="1" applyFont="1" applyBorder="1" applyAlignment="1" applyProtection="1">
      <alignment horizontal="right" vertical="center"/>
      <protection locked="0"/>
    </xf>
    <xf numFmtId="177" fontId="5" fillId="0" borderId="15" xfId="1" applyNumberFormat="1" applyFont="1" applyBorder="1" applyAlignment="1" applyProtection="1">
      <alignment horizontal="right" vertical="center"/>
      <protection locked="0"/>
    </xf>
    <xf numFmtId="177" fontId="5" fillId="0" borderId="7" xfId="1" applyNumberFormat="1" applyFont="1" applyBorder="1" applyAlignment="1" applyProtection="1">
      <alignment horizontal="right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1360;&#21047;&#29992;!B2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1360;&#21047;&#29992;!B2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42811</xdr:colOff>
      <xdr:row>1</xdr:row>
      <xdr:rowOff>12994</xdr:rowOff>
    </xdr:from>
    <xdr:to>
      <xdr:col>2</xdr:col>
      <xdr:colOff>124947</xdr:colOff>
      <xdr:row>1</xdr:row>
      <xdr:rowOff>239524</xdr:rowOff>
    </xdr:to>
    <xdr:sp macro="" textlink="">
      <xdr:nvSpPr>
        <xdr:cNvPr id="5" name="円/楕円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811" y="155869"/>
          <a:ext cx="254777" cy="22653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44</xdr:col>
      <xdr:colOff>0</xdr:colOff>
      <xdr:row>1</xdr:row>
      <xdr:rowOff>0</xdr:rowOff>
    </xdr:from>
    <xdr:to>
      <xdr:col>46</xdr:col>
      <xdr:colOff>4694</xdr:colOff>
      <xdr:row>1</xdr:row>
      <xdr:rowOff>244337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96000" y="142875"/>
          <a:ext cx="252344" cy="24433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36858</xdr:colOff>
      <xdr:row>1</xdr:row>
      <xdr:rowOff>7040</xdr:rowOff>
    </xdr:from>
    <xdr:to>
      <xdr:col>2</xdr:col>
      <xdr:colOff>118994</xdr:colOff>
      <xdr:row>1</xdr:row>
      <xdr:rowOff>233570</xdr:rowOff>
    </xdr:to>
    <xdr:sp macro="" textlink="">
      <xdr:nvSpPr>
        <xdr:cNvPr id="2" name="円/楕円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71F4EF-427E-41CC-BF9B-657114356693}"/>
            </a:ext>
          </a:extLst>
        </xdr:cNvPr>
        <xdr:cNvSpPr/>
      </xdr:nvSpPr>
      <xdr:spPr>
        <a:xfrm>
          <a:off x="36858" y="149915"/>
          <a:ext cx="253586" cy="22653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44</xdr:col>
      <xdr:colOff>0</xdr:colOff>
      <xdr:row>1</xdr:row>
      <xdr:rowOff>0</xdr:rowOff>
    </xdr:from>
    <xdr:to>
      <xdr:col>46</xdr:col>
      <xdr:colOff>4694</xdr:colOff>
      <xdr:row>1</xdr:row>
      <xdr:rowOff>244337</xdr:rowOff>
    </xdr:to>
    <xdr:sp macro="" textlink="">
      <xdr:nvSpPr>
        <xdr:cNvPr id="3" name="円/楕円 6">
          <a:extLst>
            <a:ext uri="{FF2B5EF4-FFF2-40B4-BE49-F238E27FC236}">
              <a16:creationId xmlns:a16="http://schemas.microsoft.com/office/drawing/2014/main" id="{F2888CAD-9797-42BA-801F-ED9F96B5B4A3}"/>
            </a:ext>
          </a:extLst>
        </xdr:cNvPr>
        <xdr:cNvSpPr/>
      </xdr:nvSpPr>
      <xdr:spPr>
        <a:xfrm>
          <a:off x="6096000" y="142875"/>
          <a:ext cx="252344" cy="24433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140"/>
  <sheetViews>
    <sheetView tabSelected="1" view="pageBreakPreview" zoomScale="70" zoomScaleNormal="75" zoomScaleSheetLayoutView="70" workbookViewId="0">
      <selection activeCell="I4" sqref="I4:Z9"/>
    </sheetView>
  </sheetViews>
  <sheetFormatPr defaultColWidth="1.875" defaultRowHeight="11.25" customHeight="1" x14ac:dyDescent="0.15"/>
  <cols>
    <col min="1" max="1" width="0.625" style="32" customWidth="1"/>
    <col min="2" max="3" width="1.625" style="32" customWidth="1"/>
    <col min="4" max="7" width="1.875" style="32" customWidth="1"/>
    <col min="8" max="17" width="1.875" style="32"/>
    <col min="18" max="19" width="1.875" style="32" customWidth="1"/>
    <col min="20" max="43" width="1.875" style="32"/>
    <col min="44" max="44" width="1.125" style="32" customWidth="1"/>
    <col min="45" max="46" width="1.625" style="32" customWidth="1"/>
    <col min="47" max="49" width="1.875" style="32" customWidth="1"/>
    <col min="50" max="57" width="1.875" style="32"/>
    <col min="58" max="58" width="1.875" style="32" customWidth="1"/>
    <col min="59" max="63" width="1.875" style="32"/>
    <col min="64" max="65" width="1.875" style="32" customWidth="1"/>
    <col min="66" max="66" width="1.875" style="32"/>
    <col min="67" max="72" width="1.875" style="32" customWidth="1"/>
    <col min="73" max="75" width="1.875" style="32"/>
    <col min="76" max="79" width="1.875" style="32" customWidth="1"/>
    <col min="80" max="82" width="1.875" style="32"/>
    <col min="83" max="86" width="1.875" style="32" customWidth="1"/>
    <col min="87" max="16384" width="1.875" style="32"/>
  </cols>
  <sheetData>
    <row r="1" spans="1:86" ht="11.25" customHeight="1" x14ac:dyDescent="0.15">
      <c r="A1" s="21"/>
      <c r="B1" s="22"/>
      <c r="C1" s="22"/>
      <c r="D1" s="23" t="s">
        <v>0</v>
      </c>
      <c r="E1" s="24"/>
      <c r="F1" s="25"/>
      <c r="G1" s="26"/>
      <c r="H1" s="26"/>
      <c r="I1" s="26"/>
      <c r="J1" s="24"/>
      <c r="K1" s="24"/>
      <c r="L1" s="24"/>
      <c r="M1" s="24"/>
      <c r="N1" s="24"/>
      <c r="O1" s="26"/>
      <c r="P1" s="26"/>
      <c r="Q1" s="26"/>
      <c r="R1" s="26"/>
      <c r="S1" s="26"/>
      <c r="T1" s="24"/>
      <c r="U1" s="24"/>
      <c r="V1" s="27"/>
      <c r="W1" s="28" t="s">
        <v>81</v>
      </c>
      <c r="X1" s="29"/>
      <c r="Y1" s="29"/>
      <c r="Z1" s="29"/>
      <c r="AA1" s="29"/>
      <c r="AB1" s="29"/>
      <c r="AC1" s="30"/>
      <c r="AD1" s="28" t="s">
        <v>80</v>
      </c>
      <c r="AE1" s="29"/>
      <c r="AF1" s="29"/>
      <c r="AG1" s="29"/>
      <c r="AH1" s="29"/>
      <c r="AI1" s="29"/>
      <c r="AJ1" s="30"/>
      <c r="AK1" s="23" t="s">
        <v>0</v>
      </c>
      <c r="AL1" s="26"/>
      <c r="AM1" s="26"/>
      <c r="AN1" s="24"/>
      <c r="AO1" s="24"/>
      <c r="AP1" s="24"/>
      <c r="AQ1" s="24"/>
      <c r="AR1" s="31"/>
      <c r="AS1" s="22" t="s">
        <v>83</v>
      </c>
      <c r="AT1" s="22"/>
      <c r="AU1" s="23" t="str">
        <f>D1</f>
        <v>※</v>
      </c>
      <c r="AV1" s="24"/>
      <c r="AW1" s="25"/>
      <c r="AX1" s="26"/>
      <c r="AY1" s="26"/>
      <c r="AZ1" s="26"/>
      <c r="BA1" s="24"/>
      <c r="BB1" s="24"/>
      <c r="BC1" s="24"/>
      <c r="BD1" s="24"/>
      <c r="BE1" s="24"/>
      <c r="BF1" s="26"/>
      <c r="BG1" s="26"/>
      <c r="BH1" s="26"/>
      <c r="BI1" s="26"/>
      <c r="BJ1" s="26"/>
      <c r="BK1" s="24"/>
      <c r="BL1" s="24"/>
      <c r="BM1" s="27"/>
      <c r="BN1" s="701" t="str">
        <f>W1</f>
        <v>※　種　　別</v>
      </c>
      <c r="BO1" s="702"/>
      <c r="BP1" s="702"/>
      <c r="BQ1" s="702"/>
      <c r="BR1" s="702"/>
      <c r="BS1" s="702"/>
      <c r="BT1" s="703"/>
      <c r="BU1" s="701" t="str">
        <f>AD1</f>
        <v>※　整　理　番　号</v>
      </c>
      <c r="BV1" s="702"/>
      <c r="BW1" s="702"/>
      <c r="BX1" s="702"/>
      <c r="BY1" s="702"/>
      <c r="BZ1" s="702"/>
      <c r="CA1" s="703"/>
      <c r="CB1" s="23" t="str">
        <f>AK1</f>
        <v>※</v>
      </c>
      <c r="CC1" s="26"/>
      <c r="CD1" s="26"/>
      <c r="CE1" s="24"/>
      <c r="CF1" s="24"/>
      <c r="CG1" s="24"/>
      <c r="CH1" s="27"/>
    </row>
    <row r="2" spans="1:86" ht="21.75" customHeight="1" x14ac:dyDescent="0.15">
      <c r="A2" s="33"/>
      <c r="B2" s="918">
        <f>入力用印刷用に直接入力することもできます!C2</f>
        <v>0</v>
      </c>
      <c r="C2" s="919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  <c r="X2" s="37"/>
      <c r="Y2" s="37"/>
      <c r="Z2" s="37"/>
      <c r="AA2" s="37"/>
      <c r="AB2" s="37"/>
      <c r="AC2" s="38"/>
      <c r="AD2" s="36"/>
      <c r="AE2" s="37"/>
      <c r="AF2" s="37"/>
      <c r="AG2" s="37"/>
      <c r="AH2" s="37"/>
      <c r="AI2" s="37"/>
      <c r="AJ2" s="38"/>
      <c r="AK2" s="679"/>
      <c r="AL2" s="680"/>
      <c r="AM2" s="680"/>
      <c r="AN2" s="680"/>
      <c r="AO2" s="680"/>
      <c r="AP2" s="680"/>
      <c r="AQ2" s="680"/>
      <c r="AR2" s="39"/>
      <c r="AS2" s="920">
        <f>B2</f>
        <v>0</v>
      </c>
      <c r="AT2" s="921"/>
      <c r="AU2" s="34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679"/>
      <c r="BO2" s="680"/>
      <c r="BP2" s="680"/>
      <c r="BQ2" s="680"/>
      <c r="BR2" s="680"/>
      <c r="BS2" s="680"/>
      <c r="BT2" s="681"/>
      <c r="BU2" s="679"/>
      <c r="BV2" s="680"/>
      <c r="BW2" s="680"/>
      <c r="BX2" s="680"/>
      <c r="BY2" s="680"/>
      <c r="BZ2" s="680"/>
      <c r="CA2" s="681"/>
      <c r="CB2" s="679"/>
      <c r="CC2" s="680"/>
      <c r="CD2" s="680"/>
      <c r="CE2" s="680"/>
      <c r="CF2" s="680"/>
      <c r="CG2" s="680"/>
      <c r="CH2" s="681"/>
    </row>
    <row r="3" spans="1:86" ht="11.25" customHeight="1" thickBot="1" x14ac:dyDescent="0.2">
      <c r="A3" s="33"/>
      <c r="B3" s="922" t="s">
        <v>240</v>
      </c>
      <c r="C3" s="922"/>
      <c r="D3" s="566" t="s">
        <v>229</v>
      </c>
      <c r="E3" s="567"/>
      <c r="F3" s="568"/>
      <c r="G3" s="575" t="s">
        <v>6</v>
      </c>
      <c r="H3" s="576"/>
      <c r="I3" s="23" t="s">
        <v>41</v>
      </c>
      <c r="J3" s="24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40"/>
      <c r="AA3" s="41" t="s">
        <v>1</v>
      </c>
      <c r="AB3" s="42"/>
      <c r="AC3" s="42"/>
      <c r="AD3" s="42"/>
      <c r="AE3" s="912">
        <f>入力用印刷用に直接入力することもできます!C4</f>
        <v>0</v>
      </c>
      <c r="AF3" s="913"/>
      <c r="AG3" s="913"/>
      <c r="AH3" s="913"/>
      <c r="AI3" s="913"/>
      <c r="AJ3" s="913"/>
      <c r="AK3" s="913"/>
      <c r="AL3" s="913"/>
      <c r="AM3" s="913"/>
      <c r="AN3" s="913"/>
      <c r="AO3" s="913"/>
      <c r="AP3" s="913"/>
      <c r="AQ3" s="913"/>
      <c r="AR3" s="43"/>
      <c r="AS3" s="922" t="s">
        <v>240</v>
      </c>
      <c r="AT3" s="922"/>
      <c r="AU3" s="566" t="str">
        <f>D3</f>
        <v>支払を受ける者</v>
      </c>
      <c r="AV3" s="567"/>
      <c r="AW3" s="568"/>
      <c r="AX3" s="575" t="str">
        <f>G3</f>
        <v>住所</v>
      </c>
      <c r="AY3" s="576"/>
      <c r="AZ3" s="23" t="str">
        <f>I3</f>
        <v>※　区分</v>
      </c>
      <c r="BA3" s="24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40"/>
      <c r="BR3" s="41" t="str">
        <f>AA3</f>
        <v>受給者番号</v>
      </c>
      <c r="BS3" s="42"/>
      <c r="BT3" s="42"/>
      <c r="BU3" s="42"/>
      <c r="BV3" s="581">
        <f>IF(AE3="","",AE3)</f>
        <v>0</v>
      </c>
      <c r="BW3" s="582"/>
      <c r="BX3" s="582"/>
      <c r="BY3" s="582"/>
      <c r="BZ3" s="582"/>
      <c r="CA3" s="582"/>
      <c r="CB3" s="582"/>
      <c r="CC3" s="582"/>
      <c r="CD3" s="582"/>
      <c r="CE3" s="582"/>
      <c r="CF3" s="582"/>
      <c r="CG3" s="582"/>
      <c r="CH3" s="583"/>
    </row>
    <row r="4" spans="1:86" ht="11.25" customHeight="1" x14ac:dyDescent="0.15">
      <c r="A4" s="33"/>
      <c r="B4" s="922"/>
      <c r="C4" s="922"/>
      <c r="D4" s="569"/>
      <c r="E4" s="570"/>
      <c r="F4" s="571"/>
      <c r="G4" s="577"/>
      <c r="H4" s="578"/>
      <c r="I4" s="893">
        <f>入力用印刷用に直接入力することもできます!C3</f>
        <v>0</v>
      </c>
      <c r="J4" s="894"/>
      <c r="K4" s="894"/>
      <c r="L4" s="894"/>
      <c r="M4" s="894"/>
      <c r="N4" s="894"/>
      <c r="O4" s="894"/>
      <c r="P4" s="894"/>
      <c r="Q4" s="894"/>
      <c r="R4" s="894"/>
      <c r="S4" s="894"/>
      <c r="T4" s="894"/>
      <c r="U4" s="894"/>
      <c r="V4" s="894"/>
      <c r="W4" s="894"/>
      <c r="X4" s="894"/>
      <c r="Y4" s="894"/>
      <c r="Z4" s="895"/>
      <c r="AA4" s="593" t="s">
        <v>3</v>
      </c>
      <c r="AB4" s="594"/>
      <c r="AC4" s="594"/>
      <c r="AD4" s="594"/>
      <c r="AE4" s="44"/>
      <c r="AF4" s="902" t="str">
        <f>MID(入力用印刷用に直接入力することもできます!C5,1,1)</f>
        <v/>
      </c>
      <c r="AG4" s="720" t="str">
        <f>MID(入力用印刷用に直接入力することもできます!C5,2,1)</f>
        <v/>
      </c>
      <c r="AH4" s="720" t="str">
        <f>MID(入力用印刷用に直接入力することもできます!C5,3,1)</f>
        <v/>
      </c>
      <c r="AI4" s="722" t="str">
        <f>MID(入力用印刷用に直接入力することもできます!C5,4,1)</f>
        <v/>
      </c>
      <c r="AJ4" s="902" t="str">
        <f>MID(入力用印刷用に直接入力することもできます!C5,5,1)</f>
        <v/>
      </c>
      <c r="AK4" s="720" t="str">
        <f>MID(入力用印刷用に直接入力することもできます!C5,6,1)</f>
        <v/>
      </c>
      <c r="AL4" s="720" t="str">
        <f>MID(入力用印刷用に直接入力することもできます!C5,7,1)</f>
        <v/>
      </c>
      <c r="AM4" s="722" t="str">
        <f>MID(入力用印刷用に直接入力することもできます!C5,8,1)</f>
        <v/>
      </c>
      <c r="AN4" s="902" t="str">
        <f>MID(入力用印刷用に直接入力することもできます!C5,9,1)</f>
        <v/>
      </c>
      <c r="AO4" s="720" t="str">
        <f>MID(入力用印刷用に直接入力することもできます!C5,10,1)</f>
        <v/>
      </c>
      <c r="AP4" s="720" t="str">
        <f>MID(入力用印刷用に直接入力することもできます!C5,11,1)</f>
        <v/>
      </c>
      <c r="AQ4" s="722" t="str">
        <f>MID(入力用印刷用に直接入力することもできます!C5,12,1)</f>
        <v/>
      </c>
      <c r="AR4" s="45"/>
      <c r="AS4" s="922"/>
      <c r="AT4" s="922"/>
      <c r="AU4" s="569"/>
      <c r="AV4" s="570"/>
      <c r="AW4" s="571"/>
      <c r="AX4" s="577"/>
      <c r="AY4" s="578"/>
      <c r="AZ4" s="596">
        <f>I4</f>
        <v>0</v>
      </c>
      <c r="BA4" s="585"/>
      <c r="BB4" s="585"/>
      <c r="BC4" s="585"/>
      <c r="BD4" s="585"/>
      <c r="BE4" s="585"/>
      <c r="BF4" s="585"/>
      <c r="BG4" s="585"/>
      <c r="BH4" s="585"/>
      <c r="BI4" s="585"/>
      <c r="BJ4" s="585"/>
      <c r="BK4" s="585"/>
      <c r="BL4" s="585"/>
      <c r="BM4" s="585"/>
      <c r="BN4" s="585"/>
      <c r="BO4" s="585"/>
      <c r="BP4" s="585"/>
      <c r="BQ4" s="586"/>
      <c r="BR4" s="593" t="str">
        <f>AA4</f>
        <v>個人番号</v>
      </c>
      <c r="BS4" s="594"/>
      <c r="BT4" s="594"/>
      <c r="BU4" s="594"/>
      <c r="BV4" s="44"/>
      <c r="BW4" s="562" t="str">
        <f t="shared" ref="BW4:CH4" si="0">IF(AF4="","",AF4)</f>
        <v/>
      </c>
      <c r="BX4" s="551" t="str">
        <f t="shared" si="0"/>
        <v/>
      </c>
      <c r="BY4" s="551" t="str">
        <f t="shared" si="0"/>
        <v/>
      </c>
      <c r="BZ4" s="549" t="str">
        <f t="shared" si="0"/>
        <v/>
      </c>
      <c r="CA4" s="562" t="str">
        <f t="shared" si="0"/>
        <v/>
      </c>
      <c r="CB4" s="551" t="str">
        <f t="shared" si="0"/>
        <v/>
      </c>
      <c r="CC4" s="551" t="str">
        <f t="shared" si="0"/>
        <v/>
      </c>
      <c r="CD4" s="553" t="str">
        <f t="shared" si="0"/>
        <v/>
      </c>
      <c r="CE4" s="564" t="str">
        <f t="shared" si="0"/>
        <v/>
      </c>
      <c r="CF4" s="551" t="str">
        <f t="shared" si="0"/>
        <v/>
      </c>
      <c r="CG4" s="551" t="str">
        <f t="shared" si="0"/>
        <v/>
      </c>
      <c r="CH4" s="551" t="str">
        <f t="shared" si="0"/>
        <v/>
      </c>
    </row>
    <row r="5" spans="1:86" ht="11.25" customHeight="1" thickBot="1" x14ac:dyDescent="0.2">
      <c r="A5" s="33"/>
      <c r="B5" s="922"/>
      <c r="C5" s="922"/>
      <c r="D5" s="569"/>
      <c r="E5" s="570"/>
      <c r="F5" s="571"/>
      <c r="G5" s="577"/>
      <c r="H5" s="578"/>
      <c r="I5" s="896"/>
      <c r="J5" s="897"/>
      <c r="K5" s="897"/>
      <c r="L5" s="897"/>
      <c r="M5" s="897"/>
      <c r="N5" s="897"/>
      <c r="O5" s="897"/>
      <c r="P5" s="897"/>
      <c r="Q5" s="897"/>
      <c r="R5" s="897"/>
      <c r="S5" s="897"/>
      <c r="T5" s="897"/>
      <c r="U5" s="897"/>
      <c r="V5" s="897"/>
      <c r="W5" s="897"/>
      <c r="X5" s="897"/>
      <c r="Y5" s="897"/>
      <c r="Z5" s="898"/>
      <c r="AA5" s="46"/>
      <c r="AB5" s="44"/>
      <c r="AC5" s="44"/>
      <c r="AD5" s="47"/>
      <c r="AE5" s="48"/>
      <c r="AF5" s="903"/>
      <c r="AG5" s="721"/>
      <c r="AH5" s="721"/>
      <c r="AI5" s="723"/>
      <c r="AJ5" s="903"/>
      <c r="AK5" s="721"/>
      <c r="AL5" s="721"/>
      <c r="AM5" s="723"/>
      <c r="AN5" s="903"/>
      <c r="AO5" s="721"/>
      <c r="AP5" s="721"/>
      <c r="AQ5" s="723"/>
      <c r="AR5" s="45"/>
      <c r="AS5" s="922"/>
      <c r="AT5" s="922"/>
      <c r="AU5" s="569"/>
      <c r="AV5" s="570"/>
      <c r="AW5" s="571"/>
      <c r="AX5" s="577"/>
      <c r="AY5" s="578"/>
      <c r="AZ5" s="587"/>
      <c r="BA5" s="588"/>
      <c r="BB5" s="588"/>
      <c r="BC5" s="588"/>
      <c r="BD5" s="588"/>
      <c r="BE5" s="588"/>
      <c r="BF5" s="588"/>
      <c r="BG5" s="588"/>
      <c r="BH5" s="588"/>
      <c r="BI5" s="588"/>
      <c r="BJ5" s="588"/>
      <c r="BK5" s="588"/>
      <c r="BL5" s="588"/>
      <c r="BM5" s="588"/>
      <c r="BN5" s="588"/>
      <c r="BO5" s="588"/>
      <c r="BP5" s="588"/>
      <c r="BQ5" s="589"/>
      <c r="BR5" s="46"/>
      <c r="BS5" s="44"/>
      <c r="BT5" s="44"/>
      <c r="BU5" s="47"/>
      <c r="BV5" s="48"/>
      <c r="BW5" s="563"/>
      <c r="BX5" s="552"/>
      <c r="BY5" s="552"/>
      <c r="BZ5" s="550"/>
      <c r="CA5" s="563"/>
      <c r="CB5" s="552"/>
      <c r="CC5" s="552"/>
      <c r="CD5" s="554"/>
      <c r="CE5" s="565"/>
      <c r="CF5" s="552"/>
      <c r="CG5" s="552"/>
      <c r="CH5" s="552"/>
    </row>
    <row r="6" spans="1:86" ht="11.25" customHeight="1" x14ac:dyDescent="0.15">
      <c r="A6" s="33"/>
      <c r="B6" s="922"/>
      <c r="C6" s="922"/>
      <c r="D6" s="569"/>
      <c r="E6" s="570"/>
      <c r="F6" s="571"/>
      <c r="G6" s="577"/>
      <c r="H6" s="578"/>
      <c r="I6" s="896"/>
      <c r="J6" s="897"/>
      <c r="K6" s="897"/>
      <c r="L6" s="897"/>
      <c r="M6" s="897"/>
      <c r="N6" s="897"/>
      <c r="O6" s="897"/>
      <c r="P6" s="897"/>
      <c r="Q6" s="897"/>
      <c r="R6" s="897"/>
      <c r="S6" s="897"/>
      <c r="T6" s="897"/>
      <c r="U6" s="897"/>
      <c r="V6" s="897"/>
      <c r="W6" s="897"/>
      <c r="X6" s="897"/>
      <c r="Y6" s="897"/>
      <c r="Z6" s="898"/>
      <c r="AA6" s="710" t="s">
        <v>2</v>
      </c>
      <c r="AB6" s="711"/>
      <c r="AC6" s="711"/>
      <c r="AD6" s="724">
        <f>入力用印刷用に直接入力することもできます!C6</f>
        <v>0</v>
      </c>
      <c r="AE6" s="724"/>
      <c r="AF6" s="724"/>
      <c r="AG6" s="724"/>
      <c r="AH6" s="724"/>
      <c r="AI6" s="724"/>
      <c r="AJ6" s="724"/>
      <c r="AK6" s="724"/>
      <c r="AL6" s="724"/>
      <c r="AM6" s="724"/>
      <c r="AN6" s="724"/>
      <c r="AO6" s="724"/>
      <c r="AP6" s="724"/>
      <c r="AQ6" s="724"/>
      <c r="AR6" s="39"/>
      <c r="AS6" s="922"/>
      <c r="AT6" s="922"/>
      <c r="AU6" s="569"/>
      <c r="AV6" s="570"/>
      <c r="AW6" s="571"/>
      <c r="AX6" s="577"/>
      <c r="AY6" s="578"/>
      <c r="AZ6" s="587"/>
      <c r="BA6" s="588"/>
      <c r="BB6" s="588"/>
      <c r="BC6" s="588"/>
      <c r="BD6" s="588"/>
      <c r="BE6" s="588"/>
      <c r="BF6" s="588"/>
      <c r="BG6" s="588"/>
      <c r="BH6" s="588"/>
      <c r="BI6" s="588"/>
      <c r="BJ6" s="588"/>
      <c r="BK6" s="588"/>
      <c r="BL6" s="588"/>
      <c r="BM6" s="588"/>
      <c r="BN6" s="588"/>
      <c r="BO6" s="588"/>
      <c r="BP6" s="588"/>
      <c r="BQ6" s="589"/>
      <c r="BR6" s="454" t="str">
        <f>AA6</f>
        <v>役職名</v>
      </c>
      <c r="BS6" s="455"/>
      <c r="BT6" s="455"/>
      <c r="BU6" s="446">
        <f>AD6</f>
        <v>0</v>
      </c>
      <c r="BV6" s="446"/>
      <c r="BW6" s="446"/>
      <c r="BX6" s="446"/>
      <c r="BY6" s="446"/>
      <c r="BZ6" s="446"/>
      <c r="CA6" s="446"/>
      <c r="CB6" s="446"/>
      <c r="CC6" s="446"/>
      <c r="CD6" s="446"/>
      <c r="CE6" s="446"/>
      <c r="CF6" s="446"/>
      <c r="CG6" s="446"/>
      <c r="CH6" s="447"/>
    </row>
    <row r="7" spans="1:86" ht="11.25" customHeight="1" x14ac:dyDescent="0.15">
      <c r="A7" s="33"/>
      <c r="B7" s="922"/>
      <c r="C7" s="922"/>
      <c r="D7" s="569"/>
      <c r="E7" s="570"/>
      <c r="F7" s="571"/>
      <c r="G7" s="577"/>
      <c r="H7" s="578"/>
      <c r="I7" s="896"/>
      <c r="J7" s="897"/>
      <c r="K7" s="897"/>
      <c r="L7" s="897"/>
      <c r="M7" s="897"/>
      <c r="N7" s="897"/>
      <c r="O7" s="897"/>
      <c r="P7" s="897"/>
      <c r="Q7" s="897"/>
      <c r="R7" s="897"/>
      <c r="S7" s="897"/>
      <c r="T7" s="897"/>
      <c r="U7" s="897"/>
      <c r="V7" s="897"/>
      <c r="W7" s="897"/>
      <c r="X7" s="897"/>
      <c r="Y7" s="897"/>
      <c r="Z7" s="898"/>
      <c r="AA7" s="716" t="s">
        <v>5</v>
      </c>
      <c r="AB7" s="717"/>
      <c r="AC7" s="710" t="s">
        <v>4</v>
      </c>
      <c r="AD7" s="711"/>
      <c r="AE7" s="711"/>
      <c r="AF7" s="711"/>
      <c r="AG7" s="725">
        <f>入力用印刷用に直接入力することもできます!C7</f>
        <v>0</v>
      </c>
      <c r="AH7" s="725"/>
      <c r="AI7" s="725"/>
      <c r="AJ7" s="725"/>
      <c r="AK7" s="725"/>
      <c r="AL7" s="725"/>
      <c r="AM7" s="725"/>
      <c r="AN7" s="725"/>
      <c r="AO7" s="725"/>
      <c r="AP7" s="725"/>
      <c r="AQ7" s="725"/>
      <c r="AR7" s="49"/>
      <c r="AS7" s="922"/>
      <c r="AT7" s="922"/>
      <c r="AU7" s="569"/>
      <c r="AV7" s="570"/>
      <c r="AW7" s="571"/>
      <c r="AX7" s="577"/>
      <c r="AY7" s="578"/>
      <c r="AZ7" s="587"/>
      <c r="BA7" s="588"/>
      <c r="BB7" s="588"/>
      <c r="BC7" s="588"/>
      <c r="BD7" s="588"/>
      <c r="BE7" s="588"/>
      <c r="BF7" s="588"/>
      <c r="BG7" s="588"/>
      <c r="BH7" s="588"/>
      <c r="BI7" s="588"/>
      <c r="BJ7" s="588"/>
      <c r="BK7" s="588"/>
      <c r="BL7" s="588"/>
      <c r="BM7" s="588"/>
      <c r="BN7" s="588"/>
      <c r="BO7" s="588"/>
      <c r="BP7" s="588"/>
      <c r="BQ7" s="589"/>
      <c r="BR7" s="448" t="str">
        <f>AA7</f>
        <v>氏名</v>
      </c>
      <c r="BS7" s="692"/>
      <c r="BT7" s="454" t="str">
        <f>AC7</f>
        <v>(フリガナ)</v>
      </c>
      <c r="BU7" s="455"/>
      <c r="BV7" s="455"/>
      <c r="BW7" s="455"/>
      <c r="BX7" s="456">
        <f>AG7</f>
        <v>0</v>
      </c>
      <c r="BY7" s="456"/>
      <c r="BZ7" s="456"/>
      <c r="CA7" s="456"/>
      <c r="CB7" s="456"/>
      <c r="CC7" s="456"/>
      <c r="CD7" s="456"/>
      <c r="CE7" s="456"/>
      <c r="CF7" s="456"/>
      <c r="CG7" s="456"/>
      <c r="CH7" s="457"/>
    </row>
    <row r="8" spans="1:86" ht="9.75" customHeight="1" x14ac:dyDescent="0.15">
      <c r="A8" s="33"/>
      <c r="B8" s="922"/>
      <c r="C8" s="922"/>
      <c r="D8" s="569"/>
      <c r="E8" s="570"/>
      <c r="F8" s="571"/>
      <c r="G8" s="577"/>
      <c r="H8" s="578"/>
      <c r="I8" s="896"/>
      <c r="J8" s="897"/>
      <c r="K8" s="897"/>
      <c r="L8" s="897"/>
      <c r="M8" s="897"/>
      <c r="N8" s="897"/>
      <c r="O8" s="897"/>
      <c r="P8" s="897"/>
      <c r="Q8" s="897"/>
      <c r="R8" s="897"/>
      <c r="S8" s="897"/>
      <c r="T8" s="897"/>
      <c r="U8" s="897"/>
      <c r="V8" s="897"/>
      <c r="W8" s="897"/>
      <c r="X8" s="897"/>
      <c r="Y8" s="897"/>
      <c r="Z8" s="898"/>
      <c r="AA8" s="718"/>
      <c r="AB8" s="719"/>
      <c r="AC8" s="726">
        <f>入力用印刷用に直接入力することもできます!C8</f>
        <v>0</v>
      </c>
      <c r="AD8" s="727"/>
      <c r="AE8" s="727"/>
      <c r="AF8" s="727"/>
      <c r="AG8" s="727"/>
      <c r="AH8" s="727"/>
      <c r="AI8" s="727"/>
      <c r="AJ8" s="727"/>
      <c r="AK8" s="727"/>
      <c r="AL8" s="727"/>
      <c r="AM8" s="727"/>
      <c r="AN8" s="727"/>
      <c r="AO8" s="727"/>
      <c r="AP8" s="727"/>
      <c r="AQ8" s="727"/>
      <c r="AR8" s="50"/>
      <c r="AS8" s="922"/>
      <c r="AT8" s="922"/>
      <c r="AU8" s="569"/>
      <c r="AV8" s="570"/>
      <c r="AW8" s="571"/>
      <c r="AX8" s="577"/>
      <c r="AY8" s="578"/>
      <c r="AZ8" s="587"/>
      <c r="BA8" s="588"/>
      <c r="BB8" s="588"/>
      <c r="BC8" s="588"/>
      <c r="BD8" s="588"/>
      <c r="BE8" s="588"/>
      <c r="BF8" s="588"/>
      <c r="BG8" s="588"/>
      <c r="BH8" s="588"/>
      <c r="BI8" s="588"/>
      <c r="BJ8" s="588"/>
      <c r="BK8" s="588"/>
      <c r="BL8" s="588"/>
      <c r="BM8" s="588"/>
      <c r="BN8" s="588"/>
      <c r="BO8" s="588"/>
      <c r="BP8" s="588"/>
      <c r="BQ8" s="589"/>
      <c r="BR8" s="693"/>
      <c r="BS8" s="694"/>
      <c r="BT8" s="458">
        <f>AC8</f>
        <v>0</v>
      </c>
      <c r="BU8" s="459"/>
      <c r="BV8" s="459"/>
      <c r="BW8" s="459"/>
      <c r="BX8" s="459"/>
      <c r="BY8" s="459"/>
      <c r="BZ8" s="459"/>
      <c r="CA8" s="459"/>
      <c r="CB8" s="459"/>
      <c r="CC8" s="459"/>
      <c r="CD8" s="459"/>
      <c r="CE8" s="459"/>
      <c r="CF8" s="459"/>
      <c r="CG8" s="459"/>
      <c r="CH8" s="460"/>
    </row>
    <row r="9" spans="1:86" ht="9.75" customHeight="1" x14ac:dyDescent="0.15">
      <c r="A9" s="33"/>
      <c r="B9" s="922"/>
      <c r="C9" s="922"/>
      <c r="D9" s="572"/>
      <c r="E9" s="573"/>
      <c r="F9" s="574"/>
      <c r="G9" s="579"/>
      <c r="H9" s="580"/>
      <c r="I9" s="899"/>
      <c r="J9" s="900"/>
      <c r="K9" s="900"/>
      <c r="L9" s="900"/>
      <c r="M9" s="900"/>
      <c r="N9" s="900"/>
      <c r="O9" s="900"/>
      <c r="P9" s="900"/>
      <c r="Q9" s="900"/>
      <c r="R9" s="900"/>
      <c r="S9" s="900"/>
      <c r="T9" s="900"/>
      <c r="U9" s="900"/>
      <c r="V9" s="900"/>
      <c r="W9" s="900"/>
      <c r="X9" s="900"/>
      <c r="Y9" s="900"/>
      <c r="Z9" s="901"/>
      <c r="AA9" s="718"/>
      <c r="AB9" s="719"/>
      <c r="AC9" s="728"/>
      <c r="AD9" s="729"/>
      <c r="AE9" s="729"/>
      <c r="AF9" s="729"/>
      <c r="AG9" s="729"/>
      <c r="AH9" s="729"/>
      <c r="AI9" s="729"/>
      <c r="AJ9" s="729"/>
      <c r="AK9" s="729"/>
      <c r="AL9" s="729"/>
      <c r="AM9" s="729"/>
      <c r="AN9" s="729"/>
      <c r="AO9" s="729"/>
      <c r="AP9" s="729"/>
      <c r="AQ9" s="729"/>
      <c r="AR9" s="50"/>
      <c r="AS9" s="922"/>
      <c r="AT9" s="922"/>
      <c r="AU9" s="572"/>
      <c r="AV9" s="573"/>
      <c r="AW9" s="574"/>
      <c r="AX9" s="579"/>
      <c r="AY9" s="580"/>
      <c r="AZ9" s="590"/>
      <c r="BA9" s="591"/>
      <c r="BB9" s="591"/>
      <c r="BC9" s="591"/>
      <c r="BD9" s="591"/>
      <c r="BE9" s="591"/>
      <c r="BF9" s="591"/>
      <c r="BG9" s="591"/>
      <c r="BH9" s="591"/>
      <c r="BI9" s="591"/>
      <c r="BJ9" s="591"/>
      <c r="BK9" s="591"/>
      <c r="BL9" s="591"/>
      <c r="BM9" s="591"/>
      <c r="BN9" s="591"/>
      <c r="BO9" s="591"/>
      <c r="BP9" s="591"/>
      <c r="BQ9" s="592"/>
      <c r="BR9" s="695"/>
      <c r="BS9" s="696"/>
      <c r="BT9" s="461"/>
      <c r="BU9" s="462"/>
      <c r="BV9" s="462"/>
      <c r="BW9" s="462"/>
      <c r="BX9" s="462"/>
      <c r="BY9" s="462"/>
      <c r="BZ9" s="462"/>
      <c r="CA9" s="462"/>
      <c r="CB9" s="462"/>
      <c r="CC9" s="462"/>
      <c r="CD9" s="462"/>
      <c r="CE9" s="462"/>
      <c r="CF9" s="462"/>
      <c r="CG9" s="462"/>
      <c r="CH9" s="463"/>
    </row>
    <row r="10" spans="1:86" s="53" customFormat="1" ht="11.25" customHeight="1" x14ac:dyDescent="0.15">
      <c r="A10" s="51"/>
      <c r="B10" s="922"/>
      <c r="C10" s="922"/>
      <c r="D10" s="400" t="s">
        <v>24</v>
      </c>
      <c r="E10" s="401"/>
      <c r="F10" s="401"/>
      <c r="G10" s="402"/>
      <c r="H10" s="400" t="s">
        <v>118</v>
      </c>
      <c r="I10" s="401"/>
      <c r="J10" s="401"/>
      <c r="K10" s="401"/>
      <c r="L10" s="401"/>
      <c r="M10" s="401"/>
      <c r="N10" s="401"/>
      <c r="O10" s="401"/>
      <c r="P10" s="402"/>
      <c r="Q10" s="400" t="s">
        <v>25</v>
      </c>
      <c r="R10" s="401"/>
      <c r="S10" s="401"/>
      <c r="T10" s="401"/>
      <c r="U10" s="401"/>
      <c r="V10" s="401"/>
      <c r="W10" s="401"/>
      <c r="X10" s="401"/>
      <c r="Y10" s="402"/>
      <c r="Z10" s="362" t="s">
        <v>236</v>
      </c>
      <c r="AA10" s="261"/>
      <c r="AB10" s="261"/>
      <c r="AC10" s="261"/>
      <c r="AD10" s="261"/>
      <c r="AE10" s="261"/>
      <c r="AF10" s="261"/>
      <c r="AG10" s="261"/>
      <c r="AH10" s="262"/>
      <c r="AI10" s="400" t="s">
        <v>26</v>
      </c>
      <c r="AJ10" s="401"/>
      <c r="AK10" s="401"/>
      <c r="AL10" s="401"/>
      <c r="AM10" s="401"/>
      <c r="AN10" s="401"/>
      <c r="AO10" s="401"/>
      <c r="AP10" s="401"/>
      <c r="AQ10" s="401"/>
      <c r="AR10" s="52"/>
      <c r="AS10" s="922"/>
      <c r="AT10" s="922"/>
      <c r="AU10" s="400" t="str">
        <f>D10</f>
        <v>種別</v>
      </c>
      <c r="AV10" s="401"/>
      <c r="AW10" s="401"/>
      <c r="AX10" s="402"/>
      <c r="AY10" s="400" t="str">
        <f>H10</f>
        <v>支払金額</v>
      </c>
      <c r="AZ10" s="401"/>
      <c r="BA10" s="401"/>
      <c r="BB10" s="401"/>
      <c r="BC10" s="401"/>
      <c r="BD10" s="401"/>
      <c r="BE10" s="401"/>
      <c r="BF10" s="401"/>
      <c r="BG10" s="402"/>
      <c r="BH10" s="400" t="str">
        <f>Q10</f>
        <v>給与所得控除後の金額</v>
      </c>
      <c r="BI10" s="401"/>
      <c r="BJ10" s="401"/>
      <c r="BK10" s="401"/>
      <c r="BL10" s="401"/>
      <c r="BM10" s="401"/>
      <c r="BN10" s="401"/>
      <c r="BO10" s="401"/>
      <c r="BP10" s="402"/>
      <c r="BQ10" s="400" t="str">
        <f>Z10</f>
        <v>所得控除の額の合計額</v>
      </c>
      <c r="BR10" s="401"/>
      <c r="BS10" s="401"/>
      <c r="BT10" s="401"/>
      <c r="BU10" s="401"/>
      <c r="BV10" s="401"/>
      <c r="BW10" s="401"/>
      <c r="BX10" s="401"/>
      <c r="BY10" s="402"/>
      <c r="BZ10" s="400" t="str">
        <f>AI10</f>
        <v>源泉徴収税額</v>
      </c>
      <c r="CA10" s="401"/>
      <c r="CB10" s="401"/>
      <c r="CC10" s="401"/>
      <c r="CD10" s="401"/>
      <c r="CE10" s="401"/>
      <c r="CF10" s="401"/>
      <c r="CG10" s="401"/>
      <c r="CH10" s="402"/>
    </row>
    <row r="11" spans="1:86" s="53" customFormat="1" ht="11.25" customHeight="1" x14ac:dyDescent="0.15">
      <c r="A11" s="51"/>
      <c r="B11" s="922"/>
      <c r="C11" s="922"/>
      <c r="D11" s="741" t="s">
        <v>116</v>
      </c>
      <c r="E11" s="755"/>
      <c r="F11" s="755"/>
      <c r="G11" s="742"/>
      <c r="H11" s="54" t="s">
        <v>7</v>
      </c>
      <c r="I11" s="55"/>
      <c r="J11" s="56"/>
      <c r="K11" s="55"/>
      <c r="L11" s="55"/>
      <c r="M11" s="57" t="s">
        <v>8</v>
      </c>
      <c r="N11" s="55"/>
      <c r="O11" s="58"/>
      <c r="P11" s="59" t="s">
        <v>9</v>
      </c>
      <c r="Q11" s="60"/>
      <c r="R11" s="55"/>
      <c r="S11" s="56"/>
      <c r="T11" s="55"/>
      <c r="U11" s="55"/>
      <c r="V11" s="57" t="s">
        <v>8</v>
      </c>
      <c r="W11" s="55"/>
      <c r="X11" s="58"/>
      <c r="Y11" s="59" t="s">
        <v>9</v>
      </c>
      <c r="Z11" s="54" t="s">
        <v>7</v>
      </c>
      <c r="AA11" s="55"/>
      <c r="AB11" s="56"/>
      <c r="AC11" s="55"/>
      <c r="AD11" s="55"/>
      <c r="AE11" s="57" t="s">
        <v>8</v>
      </c>
      <c r="AF11" s="55"/>
      <c r="AG11" s="58"/>
      <c r="AH11" s="59" t="s">
        <v>9</v>
      </c>
      <c r="AI11" s="54" t="s">
        <v>7</v>
      </c>
      <c r="AJ11" s="55"/>
      <c r="AK11" s="56"/>
      <c r="AL11" s="55"/>
      <c r="AM11" s="55"/>
      <c r="AN11" s="57" t="s">
        <v>8</v>
      </c>
      <c r="AO11" s="55"/>
      <c r="AP11" s="58"/>
      <c r="AQ11" s="61" t="s">
        <v>9</v>
      </c>
      <c r="AR11" s="62"/>
      <c r="AS11" s="922"/>
      <c r="AT11" s="922"/>
      <c r="AU11" s="741" t="str">
        <f>D11</f>
        <v>給与・賞与</v>
      </c>
      <c r="AV11" s="755"/>
      <c r="AW11" s="755"/>
      <c r="AX11" s="742"/>
      <c r="AY11" s="54" t="str">
        <f>H11</f>
        <v>内</v>
      </c>
      <c r="AZ11" s="55"/>
      <c r="BA11" s="56"/>
      <c r="BB11" s="55"/>
      <c r="BC11" s="55"/>
      <c r="BD11" s="57" t="str">
        <f>M11</f>
        <v>千</v>
      </c>
      <c r="BE11" s="55"/>
      <c r="BF11" s="58"/>
      <c r="BG11" s="59" t="str">
        <f>P11</f>
        <v>円</v>
      </c>
      <c r="BH11" s="60"/>
      <c r="BI11" s="55"/>
      <c r="BJ11" s="56"/>
      <c r="BK11" s="55"/>
      <c r="BL11" s="55"/>
      <c r="BM11" s="57" t="str">
        <f>V11</f>
        <v>千</v>
      </c>
      <c r="BN11" s="55"/>
      <c r="BO11" s="58"/>
      <c r="BP11" s="59" t="str">
        <f>Y11</f>
        <v>円</v>
      </c>
      <c r="BQ11" s="54" t="str">
        <f>Z11</f>
        <v>内</v>
      </c>
      <c r="BR11" s="55"/>
      <c r="BS11" s="56"/>
      <c r="BT11" s="55"/>
      <c r="BU11" s="55"/>
      <c r="BV11" s="57" t="str">
        <f>AE11</f>
        <v>千</v>
      </c>
      <c r="BW11" s="55"/>
      <c r="BX11" s="58"/>
      <c r="BY11" s="59" t="str">
        <f>AH11</f>
        <v>円</v>
      </c>
      <c r="BZ11" s="54" t="str">
        <f>AI11</f>
        <v>内</v>
      </c>
      <c r="CA11" s="55"/>
      <c r="CB11" s="56"/>
      <c r="CC11" s="55"/>
      <c r="CD11" s="55"/>
      <c r="CE11" s="57" t="str">
        <f>AN11</f>
        <v>千</v>
      </c>
      <c r="CF11" s="55"/>
      <c r="CG11" s="58"/>
      <c r="CH11" s="59" t="str">
        <f>AQ11</f>
        <v>円</v>
      </c>
    </row>
    <row r="12" spans="1:86" s="53" customFormat="1" ht="9" customHeight="1" x14ac:dyDescent="0.15">
      <c r="B12" s="922"/>
      <c r="C12" s="922"/>
      <c r="D12" s="743"/>
      <c r="E12" s="756"/>
      <c r="F12" s="756"/>
      <c r="G12" s="744"/>
      <c r="H12" s="758" t="str">
        <f>IFERROR(MID(入力用印刷用に直接入力することもできます!$C$9,1,LEN(入力用印刷用に直接入力することもできます!$C$9)-6),"")</f>
        <v/>
      </c>
      <c r="I12" s="759"/>
      <c r="J12" s="760"/>
      <c r="K12" s="764" t="str">
        <f>IFERROR(IF(LEN(入力用印刷用に直接入力することもできます!$C$9)-5=0,LEFT(入力用印刷用に直接入力することもできます!C9,2),IF(LEN(入力用印刷用に直接入力することもできます!$C$9)-5=-1,LEFT(入力用印刷用に直接入力することもできます!C9,1),MID(入力用印刷用に直接入力することもできます!C9,LEN(入力用印刷用に直接入力することもできます!$C$9)-5,3))),"")</f>
        <v/>
      </c>
      <c r="L12" s="764"/>
      <c r="M12" s="778"/>
      <c r="N12" s="764" t="str">
        <f>IFERROR(MID(入力用印刷用に直接入力することもできます!$C$9,LEN(入力用印刷用に直接入力することもできます!$C$9)-2,3),"")</f>
        <v/>
      </c>
      <c r="O12" s="764"/>
      <c r="P12" s="765"/>
      <c r="Q12" s="758" t="str">
        <f>IFERROR(MID(入力用印刷用に直接入力することもできます!$C$10,1,LEN(入力用印刷用に直接入力することもできます!$C$10)-6),"")</f>
        <v/>
      </c>
      <c r="R12" s="759"/>
      <c r="S12" s="760"/>
      <c r="T12" s="764" t="str">
        <f>IFERROR(IF(LEN(入力用印刷用に直接入力することもできます!$C$10)-5=0,LEFT(入力用印刷用に直接入力することもできます!C10,2),IF(LEN(入力用印刷用に直接入力することもできます!$C$10)-5=-1,LEFT(入力用印刷用に直接入力することもできます!C10,1),MID(入力用印刷用に直接入力することもできます!C10,LEN(入力用印刷用に直接入力することもできます!$C$10)-5,3))),"")</f>
        <v/>
      </c>
      <c r="U12" s="764"/>
      <c r="V12" s="778"/>
      <c r="W12" s="764" t="str">
        <f>IFERROR(MID(入力用印刷用に直接入力することもできます!$C$10,LEN(入力用印刷用に直接入力することもできます!$C$10)-2,3),"")</f>
        <v/>
      </c>
      <c r="X12" s="764"/>
      <c r="Y12" s="765"/>
      <c r="Z12" s="758" t="str">
        <f>IFERROR(MID(入力用印刷用に直接入力することもできます!$C$11,1,LEN(入力用印刷用に直接入力することもできます!$C$11)-6),"")</f>
        <v/>
      </c>
      <c r="AA12" s="759"/>
      <c r="AB12" s="760"/>
      <c r="AC12" s="712" t="str">
        <f>IFERROR(IF(LEN(入力用印刷用に直接入力することもできます!$C$11)-5=0,LEFT(入力用印刷用に直接入力することもできます!C11,2),IF(LEN(入力用印刷用に直接入力することもできます!$C$11)-5=-1,LEFT(入力用印刷用に直接入力することもできます!C11,1),MID(入力用印刷用に直接入力することもできます!C11,LEN(入力用印刷用に直接入力することもできます!$C$11)-5,3))),"")</f>
        <v/>
      </c>
      <c r="AD12" s="712"/>
      <c r="AE12" s="713"/>
      <c r="AF12" s="764" t="str">
        <f>IFERROR(MID(入力用印刷用に直接入力することもできます!$C$11,LEN(入力用印刷用に直接入力することもできます!$C$11)-2,3),"")</f>
        <v/>
      </c>
      <c r="AG12" s="764"/>
      <c r="AH12" s="765"/>
      <c r="AI12" s="758" t="str">
        <f>IFERROR(MID(入力用印刷用に直接入力することもできます!$C$12,1,LEN(入力用印刷用に直接入力することもできます!$C$12)-6),"")</f>
        <v/>
      </c>
      <c r="AJ12" s="759"/>
      <c r="AK12" s="760"/>
      <c r="AL12" s="764" t="str">
        <f>IFERROR(IF(LEN(入力用印刷用に直接入力することもできます!$C$12)-5=0,LEFT(入力用印刷用に直接入力することもできます!C12,2),IF(LEN(入力用印刷用に直接入力することもできます!$C$12)-5=-1,LEFT(入力用印刷用に直接入力することもできます!C12,1),MID(入力用印刷用に直接入力することもできます!C12,LEN(入力用印刷用に直接入力することもできます!$C$12)-5,3))),"")</f>
        <v/>
      </c>
      <c r="AM12" s="764"/>
      <c r="AN12" s="778"/>
      <c r="AO12" s="764" t="str">
        <f>IFERROR(MID(入力用印刷用に直接入力することもできます!$C$12,LEN(入力用印刷用に直接入力することもできます!$C$12)-2,3),"")</f>
        <v/>
      </c>
      <c r="AP12" s="764"/>
      <c r="AQ12" s="765"/>
      <c r="AR12" s="63"/>
      <c r="AS12" s="922"/>
      <c r="AT12" s="922"/>
      <c r="AU12" s="743"/>
      <c r="AV12" s="756"/>
      <c r="AW12" s="756"/>
      <c r="AX12" s="744"/>
      <c r="AY12" s="367" t="str">
        <f>H12</f>
        <v/>
      </c>
      <c r="AZ12" s="368"/>
      <c r="BA12" s="369"/>
      <c r="BB12" s="686" t="str">
        <f>K12</f>
        <v/>
      </c>
      <c r="BC12" s="687"/>
      <c r="BD12" s="688"/>
      <c r="BE12" s="686" t="str">
        <f>N12</f>
        <v/>
      </c>
      <c r="BF12" s="687"/>
      <c r="BG12" s="699"/>
      <c r="BH12" s="733" t="str">
        <f>Q12</f>
        <v/>
      </c>
      <c r="BI12" s="734"/>
      <c r="BJ12" s="735"/>
      <c r="BK12" s="686" t="str">
        <f>T12</f>
        <v/>
      </c>
      <c r="BL12" s="687"/>
      <c r="BM12" s="688"/>
      <c r="BN12" s="686" t="str">
        <f>W12</f>
        <v/>
      </c>
      <c r="BO12" s="687"/>
      <c r="BP12" s="699"/>
      <c r="BQ12" s="697" t="str">
        <f>Z12</f>
        <v/>
      </c>
      <c r="BR12" s="687"/>
      <c r="BS12" s="688"/>
      <c r="BT12" s="686" t="str">
        <f>AC12</f>
        <v/>
      </c>
      <c r="BU12" s="687"/>
      <c r="BV12" s="688"/>
      <c r="BW12" s="686" t="str">
        <f>AF12</f>
        <v/>
      </c>
      <c r="BX12" s="687"/>
      <c r="BY12" s="699"/>
      <c r="BZ12" s="697" t="str">
        <f>AI12</f>
        <v/>
      </c>
      <c r="CA12" s="687"/>
      <c r="CB12" s="688"/>
      <c r="CC12" s="686" t="str">
        <f>AL12</f>
        <v/>
      </c>
      <c r="CD12" s="687"/>
      <c r="CE12" s="688"/>
      <c r="CF12" s="686" t="str">
        <f>AO12</f>
        <v/>
      </c>
      <c r="CG12" s="687"/>
      <c r="CH12" s="699"/>
    </row>
    <row r="13" spans="1:86" s="53" customFormat="1" ht="9" customHeight="1" x14ac:dyDescent="0.15">
      <c r="B13" s="922"/>
      <c r="C13" s="922"/>
      <c r="D13" s="745"/>
      <c r="E13" s="757"/>
      <c r="F13" s="757"/>
      <c r="G13" s="746"/>
      <c r="H13" s="761"/>
      <c r="I13" s="762"/>
      <c r="J13" s="763"/>
      <c r="K13" s="766"/>
      <c r="L13" s="766"/>
      <c r="M13" s="779"/>
      <c r="N13" s="766"/>
      <c r="O13" s="766"/>
      <c r="P13" s="767"/>
      <c r="Q13" s="761"/>
      <c r="R13" s="762"/>
      <c r="S13" s="763"/>
      <c r="T13" s="766"/>
      <c r="U13" s="766"/>
      <c r="V13" s="779"/>
      <c r="W13" s="766"/>
      <c r="X13" s="766"/>
      <c r="Y13" s="767"/>
      <c r="Z13" s="761"/>
      <c r="AA13" s="762"/>
      <c r="AB13" s="763"/>
      <c r="AC13" s="714"/>
      <c r="AD13" s="714"/>
      <c r="AE13" s="715"/>
      <c r="AF13" s="766"/>
      <c r="AG13" s="766"/>
      <c r="AH13" s="767"/>
      <c r="AI13" s="761"/>
      <c r="AJ13" s="762"/>
      <c r="AK13" s="763"/>
      <c r="AL13" s="766"/>
      <c r="AM13" s="766"/>
      <c r="AN13" s="779"/>
      <c r="AO13" s="766"/>
      <c r="AP13" s="766"/>
      <c r="AQ13" s="767"/>
      <c r="AR13" s="63"/>
      <c r="AS13" s="922"/>
      <c r="AT13" s="922"/>
      <c r="AU13" s="745"/>
      <c r="AV13" s="757"/>
      <c r="AW13" s="757"/>
      <c r="AX13" s="746"/>
      <c r="AY13" s="730"/>
      <c r="AZ13" s="731"/>
      <c r="BA13" s="732"/>
      <c r="BB13" s="689"/>
      <c r="BC13" s="690"/>
      <c r="BD13" s="691"/>
      <c r="BE13" s="689"/>
      <c r="BF13" s="690"/>
      <c r="BG13" s="700"/>
      <c r="BH13" s="736"/>
      <c r="BI13" s="737"/>
      <c r="BJ13" s="738"/>
      <c r="BK13" s="689"/>
      <c r="BL13" s="690"/>
      <c r="BM13" s="691"/>
      <c r="BN13" s="689"/>
      <c r="BO13" s="690"/>
      <c r="BP13" s="700"/>
      <c r="BQ13" s="698"/>
      <c r="BR13" s="690"/>
      <c r="BS13" s="691"/>
      <c r="BT13" s="689"/>
      <c r="BU13" s="690"/>
      <c r="BV13" s="691"/>
      <c r="BW13" s="689"/>
      <c r="BX13" s="690"/>
      <c r="BY13" s="700"/>
      <c r="BZ13" s="698"/>
      <c r="CA13" s="690"/>
      <c r="CB13" s="691"/>
      <c r="CC13" s="689"/>
      <c r="CD13" s="690"/>
      <c r="CE13" s="691"/>
      <c r="CF13" s="689"/>
      <c r="CG13" s="690"/>
      <c r="CH13" s="700"/>
    </row>
    <row r="14" spans="1:86" s="53" customFormat="1" ht="11.25" customHeight="1" x14ac:dyDescent="0.15">
      <c r="B14" s="922"/>
      <c r="C14" s="922"/>
      <c r="D14" s="539" t="s">
        <v>232</v>
      </c>
      <c r="E14" s="540"/>
      <c r="F14" s="540"/>
      <c r="G14" s="540"/>
      <c r="H14" s="540"/>
      <c r="I14" s="541"/>
      <c r="J14" s="704" t="s">
        <v>233</v>
      </c>
      <c r="K14" s="755"/>
      <c r="L14" s="755"/>
      <c r="M14" s="755"/>
      <c r="N14" s="755"/>
      <c r="O14" s="755"/>
      <c r="P14" s="742"/>
      <c r="Q14" s="682" t="s">
        <v>47</v>
      </c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6"/>
      <c r="AD14" s="456"/>
      <c r="AE14" s="456"/>
      <c r="AF14" s="456"/>
      <c r="AG14" s="457"/>
      <c r="AH14" s="415" t="s">
        <v>48</v>
      </c>
      <c r="AI14" s="416"/>
      <c r="AJ14" s="682" t="s">
        <v>49</v>
      </c>
      <c r="AK14" s="456"/>
      <c r="AL14" s="456"/>
      <c r="AM14" s="456"/>
      <c r="AN14" s="456"/>
      <c r="AO14" s="457"/>
      <c r="AP14" s="312" t="s">
        <v>51</v>
      </c>
      <c r="AQ14" s="313"/>
      <c r="AR14" s="64"/>
      <c r="AS14" s="922"/>
      <c r="AT14" s="922"/>
      <c r="AU14" s="200" t="str">
        <f>D14</f>
        <v>（源泉）控除対象配偶者</v>
      </c>
      <c r="AV14" s="196"/>
      <c r="AW14" s="196"/>
      <c r="AX14" s="196"/>
      <c r="AY14" s="196"/>
      <c r="AZ14" s="201"/>
      <c r="BA14" s="704" t="str">
        <f>J14</f>
        <v>配偶者（特別）
控除の額</v>
      </c>
      <c r="BB14" s="705"/>
      <c r="BC14" s="705"/>
      <c r="BD14" s="705"/>
      <c r="BE14" s="705"/>
      <c r="BF14" s="705"/>
      <c r="BG14" s="706"/>
      <c r="BH14" s="682" t="str">
        <f>Q14</f>
        <v>控除対象扶養親族の数(配偶者を除く)</v>
      </c>
      <c r="BI14" s="456"/>
      <c r="BJ14" s="456"/>
      <c r="BK14" s="456"/>
      <c r="BL14" s="456"/>
      <c r="BM14" s="456"/>
      <c r="BN14" s="456"/>
      <c r="BO14" s="456"/>
      <c r="BP14" s="456"/>
      <c r="BQ14" s="456"/>
      <c r="BR14" s="456"/>
      <c r="BS14" s="456"/>
      <c r="BT14" s="456"/>
      <c r="BU14" s="456"/>
      <c r="BV14" s="456"/>
      <c r="BW14" s="456"/>
      <c r="BX14" s="457"/>
      <c r="BY14" s="415" t="str">
        <f>AH14</f>
        <v>16歳未満扶養親族の数</v>
      </c>
      <c r="BZ14" s="416"/>
      <c r="CA14" s="682" t="str">
        <f>AJ14</f>
        <v>障害者の数</v>
      </c>
      <c r="CB14" s="456"/>
      <c r="CC14" s="456"/>
      <c r="CD14" s="456"/>
      <c r="CE14" s="456"/>
      <c r="CF14" s="457"/>
      <c r="CG14" s="312" t="str">
        <f>AP14</f>
        <v>非居住者である親族の数</v>
      </c>
      <c r="CH14" s="314"/>
    </row>
    <row r="15" spans="1:86" s="53" customFormat="1" ht="11.25" customHeight="1" x14ac:dyDescent="0.15">
      <c r="B15" s="922"/>
      <c r="C15" s="922"/>
      <c r="D15" s="542" t="s">
        <v>231</v>
      </c>
      <c r="E15" s="543"/>
      <c r="F15" s="543"/>
      <c r="G15" s="544"/>
      <c r="H15" s="422" t="s">
        <v>44</v>
      </c>
      <c r="I15" s="423"/>
      <c r="J15" s="745"/>
      <c r="K15" s="757"/>
      <c r="L15" s="757"/>
      <c r="M15" s="757"/>
      <c r="N15" s="757"/>
      <c r="O15" s="757"/>
      <c r="P15" s="746"/>
      <c r="Q15" s="682" t="s">
        <v>13</v>
      </c>
      <c r="R15" s="456"/>
      <c r="S15" s="456"/>
      <c r="T15" s="456"/>
      <c r="U15" s="457"/>
      <c r="V15" s="682" t="s">
        <v>15</v>
      </c>
      <c r="W15" s="456"/>
      <c r="X15" s="456"/>
      <c r="Y15" s="456"/>
      <c r="Z15" s="456"/>
      <c r="AA15" s="456"/>
      <c r="AB15" s="457"/>
      <c r="AC15" s="682" t="s">
        <v>14</v>
      </c>
      <c r="AD15" s="456"/>
      <c r="AE15" s="456"/>
      <c r="AF15" s="456"/>
      <c r="AG15" s="457"/>
      <c r="AH15" s="417"/>
      <c r="AI15" s="418"/>
      <c r="AJ15" s="683" t="s">
        <v>50</v>
      </c>
      <c r="AK15" s="684"/>
      <c r="AL15" s="684"/>
      <c r="AM15" s="685"/>
      <c r="AN15" s="683" t="s">
        <v>52</v>
      </c>
      <c r="AO15" s="685"/>
      <c r="AP15" s="315"/>
      <c r="AQ15" s="316"/>
      <c r="AR15" s="64"/>
      <c r="AS15" s="922"/>
      <c r="AT15" s="922"/>
      <c r="AU15" s="542" t="str">
        <f>D15</f>
        <v>の有無等</v>
      </c>
      <c r="AV15" s="543"/>
      <c r="AW15" s="543"/>
      <c r="AX15" s="544"/>
      <c r="AY15" s="422" t="str">
        <f>H15</f>
        <v>老人</v>
      </c>
      <c r="AZ15" s="423"/>
      <c r="BA15" s="707"/>
      <c r="BB15" s="708"/>
      <c r="BC15" s="708"/>
      <c r="BD15" s="708"/>
      <c r="BE15" s="708"/>
      <c r="BF15" s="708"/>
      <c r="BG15" s="709"/>
      <c r="BH15" s="682" t="str">
        <f>Q15</f>
        <v>特定</v>
      </c>
      <c r="BI15" s="456"/>
      <c r="BJ15" s="456"/>
      <c r="BK15" s="456"/>
      <c r="BL15" s="457"/>
      <c r="BM15" s="682" t="str">
        <f>V15</f>
        <v>老人</v>
      </c>
      <c r="BN15" s="456"/>
      <c r="BO15" s="456"/>
      <c r="BP15" s="456"/>
      <c r="BQ15" s="456"/>
      <c r="BR15" s="456"/>
      <c r="BS15" s="457"/>
      <c r="BT15" s="682" t="str">
        <f>AC15</f>
        <v>その他</v>
      </c>
      <c r="BU15" s="456"/>
      <c r="BV15" s="456"/>
      <c r="BW15" s="456"/>
      <c r="BX15" s="457"/>
      <c r="BY15" s="417"/>
      <c r="BZ15" s="418"/>
      <c r="CA15" s="683" t="str">
        <f>AJ15</f>
        <v>特別</v>
      </c>
      <c r="CB15" s="684"/>
      <c r="CC15" s="684"/>
      <c r="CD15" s="685"/>
      <c r="CE15" s="683" t="str">
        <f>AN15</f>
        <v>その他</v>
      </c>
      <c r="CF15" s="685"/>
      <c r="CG15" s="315"/>
      <c r="CH15" s="317"/>
    </row>
    <row r="16" spans="1:86" s="53" customFormat="1" ht="12" customHeight="1" x14ac:dyDescent="0.15">
      <c r="B16" s="922"/>
      <c r="C16" s="922"/>
      <c r="D16" s="739" t="s">
        <v>45</v>
      </c>
      <c r="E16" s="740"/>
      <c r="F16" s="422" t="s">
        <v>46</v>
      </c>
      <c r="G16" s="423"/>
      <c r="H16" s="780" t="str">
        <f>IF(入力用印刷用に直接入力することもできます!C13="老","○","")</f>
        <v/>
      </c>
      <c r="I16" s="781"/>
      <c r="J16" s="65"/>
      <c r="L16" s="55"/>
      <c r="M16" s="66" t="s">
        <v>8</v>
      </c>
      <c r="N16" s="61"/>
      <c r="O16" s="67"/>
      <c r="P16" s="59" t="s">
        <v>9</v>
      </c>
      <c r="Q16" s="68"/>
      <c r="R16" s="61"/>
      <c r="S16" s="59" t="s">
        <v>10</v>
      </c>
      <c r="T16" s="747" t="s">
        <v>11</v>
      </c>
      <c r="U16" s="748"/>
      <c r="V16" s="68"/>
      <c r="W16" s="66" t="s">
        <v>12</v>
      </c>
      <c r="X16" s="67"/>
      <c r="Y16" s="61"/>
      <c r="Z16" s="59" t="s">
        <v>10</v>
      </c>
      <c r="AA16" s="747" t="s">
        <v>11</v>
      </c>
      <c r="AB16" s="748"/>
      <c r="AC16" s="68"/>
      <c r="AD16" s="61"/>
      <c r="AE16" s="59" t="s">
        <v>10</v>
      </c>
      <c r="AF16" s="747" t="s">
        <v>11</v>
      </c>
      <c r="AG16" s="748"/>
      <c r="AH16" s="69"/>
      <c r="AI16" s="59" t="s">
        <v>10</v>
      </c>
      <c r="AJ16" s="68"/>
      <c r="AK16" s="66" t="s">
        <v>7</v>
      </c>
      <c r="AL16" s="61"/>
      <c r="AM16" s="59" t="s">
        <v>10</v>
      </c>
      <c r="AN16" s="68"/>
      <c r="AO16" s="59" t="s">
        <v>10</v>
      </c>
      <c r="AP16" s="68"/>
      <c r="AQ16" s="61" t="s">
        <v>10</v>
      </c>
      <c r="AR16" s="62"/>
      <c r="AS16" s="922"/>
      <c r="AT16" s="922"/>
      <c r="AU16" s="739" t="str">
        <f>D16</f>
        <v>有</v>
      </c>
      <c r="AV16" s="740"/>
      <c r="AW16" s="422" t="str">
        <f>F16</f>
        <v>従有</v>
      </c>
      <c r="AX16" s="423"/>
      <c r="AY16" s="741" t="str">
        <f>H16</f>
        <v/>
      </c>
      <c r="AZ16" s="742"/>
      <c r="BA16" s="65"/>
      <c r="BB16" s="70"/>
      <c r="BC16" s="55"/>
      <c r="BD16" s="66" t="str">
        <f>M16</f>
        <v>千</v>
      </c>
      <c r="BE16" s="61"/>
      <c r="BF16" s="67"/>
      <c r="BG16" s="59" t="str">
        <f>P16</f>
        <v>円</v>
      </c>
      <c r="BH16" s="68"/>
      <c r="BI16" s="61"/>
      <c r="BJ16" s="59" t="str">
        <f>S16</f>
        <v>人</v>
      </c>
      <c r="BK16" s="747" t="str">
        <f>T16</f>
        <v>従人</v>
      </c>
      <c r="BL16" s="748"/>
      <c r="BM16" s="68"/>
      <c r="BN16" s="66" t="str">
        <f>W16</f>
        <v>内</v>
      </c>
      <c r="BO16" s="67"/>
      <c r="BP16" s="61"/>
      <c r="BQ16" s="59" t="str">
        <f>Z16</f>
        <v>人</v>
      </c>
      <c r="BR16" s="747" t="str">
        <f>AA16</f>
        <v>従人</v>
      </c>
      <c r="BS16" s="748"/>
      <c r="BT16" s="68"/>
      <c r="BU16" s="61"/>
      <c r="BV16" s="59" t="str">
        <f>AE16</f>
        <v>人</v>
      </c>
      <c r="BW16" s="747" t="str">
        <f>AF16</f>
        <v>従人</v>
      </c>
      <c r="BX16" s="748"/>
      <c r="BY16" s="69"/>
      <c r="BZ16" s="59" t="str">
        <f>AI16</f>
        <v>人</v>
      </c>
      <c r="CA16" s="68"/>
      <c r="CB16" s="66" t="str">
        <f>AK16</f>
        <v>内</v>
      </c>
      <c r="CC16" s="61"/>
      <c r="CD16" s="59" t="str">
        <f>AM16</f>
        <v>人</v>
      </c>
      <c r="CE16" s="68"/>
      <c r="CF16" s="59" t="str">
        <f>AO16</f>
        <v>人</v>
      </c>
      <c r="CG16" s="68"/>
      <c r="CH16" s="59" t="str">
        <f>AQ16</f>
        <v>人</v>
      </c>
    </row>
    <row r="17" spans="1:86" s="53" customFormat="1" ht="8.25" customHeight="1" x14ac:dyDescent="0.15">
      <c r="B17" s="922"/>
      <c r="C17" s="922"/>
      <c r="D17" s="780" t="str">
        <f>IF(入力用印刷用に直接入力することもできます!C13="有","○",IF(入力用印刷用に直接入力することもできます!C13="老","○",""))</f>
        <v/>
      </c>
      <c r="E17" s="781"/>
      <c r="F17" s="780" t="str">
        <f>IF(入力用印刷用に直接入力することもできます!C13="従有","○","")</f>
        <v/>
      </c>
      <c r="G17" s="781"/>
      <c r="H17" s="824"/>
      <c r="I17" s="825"/>
      <c r="J17" s="891" t="str">
        <f>IFERROR(MID(入力用印刷用に直接入力することもできます!$C$14,1,LEN(入力用印刷用に直接入力することもできます!$C$14)-3),"")</f>
        <v/>
      </c>
      <c r="K17" s="764"/>
      <c r="L17" s="764"/>
      <c r="M17" s="778"/>
      <c r="N17" s="813" t="str">
        <f>IFERROR(MID(入力用印刷用に直接入力することもできます!C14,LEN(入力用印刷用に直接入力することもできます!$C$14)-2,3),"")</f>
        <v/>
      </c>
      <c r="O17" s="764"/>
      <c r="P17" s="765"/>
      <c r="Q17" s="784">
        <f>入力用印刷用に直接入力することもできます!C15</f>
        <v>0</v>
      </c>
      <c r="R17" s="809"/>
      <c r="S17" s="785"/>
      <c r="T17" s="784"/>
      <c r="U17" s="785"/>
      <c r="V17" s="784">
        <f>入力用印刷用に直接入力することもできます!C17</f>
        <v>0</v>
      </c>
      <c r="W17" s="801"/>
      <c r="X17" s="803">
        <f>入力用印刷用に直接入力することもできます!C16</f>
        <v>0</v>
      </c>
      <c r="Y17" s="803"/>
      <c r="Z17" s="804"/>
      <c r="AA17" s="784"/>
      <c r="AB17" s="785"/>
      <c r="AC17" s="784">
        <f>入力用印刷用に直接入力することもできます!C18</f>
        <v>0</v>
      </c>
      <c r="AD17" s="809"/>
      <c r="AE17" s="785"/>
      <c r="AF17" s="784"/>
      <c r="AG17" s="785"/>
      <c r="AH17" s="784">
        <f>入力用印刷用に直接入力することもできます!C19</f>
        <v>0</v>
      </c>
      <c r="AI17" s="785"/>
      <c r="AJ17" s="784">
        <f>入力用印刷用に直接入力することもできます!C21</f>
        <v>0</v>
      </c>
      <c r="AK17" s="809"/>
      <c r="AL17" s="811">
        <f>入力用印刷用に直接入力することもできます!C20</f>
        <v>0</v>
      </c>
      <c r="AM17" s="785"/>
      <c r="AN17" s="784">
        <f>入力用印刷用に直接入力することもできます!C22</f>
        <v>0</v>
      </c>
      <c r="AO17" s="801"/>
      <c r="AP17" s="784">
        <f>入力用印刷用に直接入力することもできます!C23</f>
        <v>0</v>
      </c>
      <c r="AQ17" s="801"/>
      <c r="AR17" s="63"/>
      <c r="AS17" s="922"/>
      <c r="AT17" s="922"/>
      <c r="AU17" s="741" t="str">
        <f>D17</f>
        <v/>
      </c>
      <c r="AV17" s="742"/>
      <c r="AW17" s="200" t="str">
        <f>F17</f>
        <v/>
      </c>
      <c r="AX17" s="201"/>
      <c r="AY17" s="743"/>
      <c r="AZ17" s="744"/>
      <c r="BA17" s="697" t="str">
        <f>J17</f>
        <v/>
      </c>
      <c r="BB17" s="687"/>
      <c r="BC17" s="687"/>
      <c r="BD17" s="688"/>
      <c r="BE17" s="686" t="str">
        <f>N17</f>
        <v/>
      </c>
      <c r="BF17" s="687"/>
      <c r="BG17" s="699"/>
      <c r="BH17" s="667">
        <f>Q17</f>
        <v>0</v>
      </c>
      <c r="BI17" s="675"/>
      <c r="BJ17" s="668"/>
      <c r="BK17" s="667">
        <f>T17</f>
        <v>0</v>
      </c>
      <c r="BL17" s="668"/>
      <c r="BM17" s="667">
        <f>V17</f>
        <v>0</v>
      </c>
      <c r="BN17" s="671"/>
      <c r="BO17" s="749">
        <f>X17</f>
        <v>0</v>
      </c>
      <c r="BP17" s="750"/>
      <c r="BQ17" s="751"/>
      <c r="BR17" s="667">
        <f>AA17</f>
        <v>0</v>
      </c>
      <c r="BS17" s="668"/>
      <c r="BT17" s="667">
        <f>AC17</f>
        <v>0</v>
      </c>
      <c r="BU17" s="675"/>
      <c r="BV17" s="668"/>
      <c r="BW17" s="667">
        <f>AF17</f>
        <v>0</v>
      </c>
      <c r="BX17" s="668"/>
      <c r="BY17" s="667">
        <f>AH17</f>
        <v>0</v>
      </c>
      <c r="BZ17" s="668"/>
      <c r="CA17" s="667">
        <f>AJ17</f>
        <v>0</v>
      </c>
      <c r="CB17" s="671"/>
      <c r="CC17" s="673">
        <f>AL17</f>
        <v>0</v>
      </c>
      <c r="CD17" s="668"/>
      <c r="CE17" s="667">
        <f>AN17</f>
        <v>0</v>
      </c>
      <c r="CF17" s="668"/>
      <c r="CG17" s="667">
        <f>AP17</f>
        <v>0</v>
      </c>
      <c r="CH17" s="668"/>
    </row>
    <row r="18" spans="1:86" s="53" customFormat="1" ht="8.25" customHeight="1" x14ac:dyDescent="0.15">
      <c r="B18" s="922"/>
      <c r="C18" s="922"/>
      <c r="D18" s="782"/>
      <c r="E18" s="783"/>
      <c r="F18" s="782"/>
      <c r="G18" s="783"/>
      <c r="H18" s="782"/>
      <c r="I18" s="783"/>
      <c r="J18" s="892"/>
      <c r="K18" s="766"/>
      <c r="L18" s="766"/>
      <c r="M18" s="779"/>
      <c r="N18" s="814"/>
      <c r="O18" s="766"/>
      <c r="P18" s="767"/>
      <c r="Q18" s="786"/>
      <c r="R18" s="810"/>
      <c r="S18" s="787"/>
      <c r="T18" s="786"/>
      <c r="U18" s="787"/>
      <c r="V18" s="786"/>
      <c r="W18" s="802"/>
      <c r="X18" s="805"/>
      <c r="Y18" s="805"/>
      <c r="Z18" s="806"/>
      <c r="AA18" s="786"/>
      <c r="AB18" s="787"/>
      <c r="AC18" s="786"/>
      <c r="AD18" s="810"/>
      <c r="AE18" s="787"/>
      <c r="AF18" s="786"/>
      <c r="AG18" s="787"/>
      <c r="AH18" s="786"/>
      <c r="AI18" s="787"/>
      <c r="AJ18" s="786"/>
      <c r="AK18" s="810"/>
      <c r="AL18" s="812"/>
      <c r="AM18" s="787"/>
      <c r="AN18" s="786"/>
      <c r="AO18" s="802"/>
      <c r="AP18" s="786"/>
      <c r="AQ18" s="802"/>
      <c r="AR18" s="63"/>
      <c r="AS18" s="922"/>
      <c r="AT18" s="922"/>
      <c r="AU18" s="745"/>
      <c r="AV18" s="746"/>
      <c r="AW18" s="205"/>
      <c r="AX18" s="206"/>
      <c r="AY18" s="745"/>
      <c r="AZ18" s="746"/>
      <c r="BA18" s="698"/>
      <c r="BB18" s="690"/>
      <c r="BC18" s="690"/>
      <c r="BD18" s="691"/>
      <c r="BE18" s="689"/>
      <c r="BF18" s="690"/>
      <c r="BG18" s="700"/>
      <c r="BH18" s="669"/>
      <c r="BI18" s="676"/>
      <c r="BJ18" s="670"/>
      <c r="BK18" s="669"/>
      <c r="BL18" s="670"/>
      <c r="BM18" s="669"/>
      <c r="BN18" s="672"/>
      <c r="BO18" s="752"/>
      <c r="BP18" s="753"/>
      <c r="BQ18" s="754"/>
      <c r="BR18" s="669"/>
      <c r="BS18" s="670"/>
      <c r="BT18" s="669"/>
      <c r="BU18" s="676"/>
      <c r="BV18" s="670"/>
      <c r="BW18" s="669"/>
      <c r="BX18" s="670"/>
      <c r="BY18" s="669"/>
      <c r="BZ18" s="670"/>
      <c r="CA18" s="669"/>
      <c r="CB18" s="672"/>
      <c r="CC18" s="674"/>
      <c r="CD18" s="670"/>
      <c r="CE18" s="669"/>
      <c r="CF18" s="670"/>
      <c r="CG18" s="669"/>
      <c r="CH18" s="670"/>
    </row>
    <row r="19" spans="1:86" s="53" customFormat="1" ht="11.25" customHeight="1" x14ac:dyDescent="0.15">
      <c r="B19" s="922"/>
      <c r="C19" s="922"/>
      <c r="D19" s="200" t="s">
        <v>119</v>
      </c>
      <c r="E19" s="401"/>
      <c r="F19" s="401"/>
      <c r="G19" s="401"/>
      <c r="H19" s="401"/>
      <c r="I19" s="401"/>
      <c r="J19" s="401"/>
      <c r="K19" s="401"/>
      <c r="L19" s="401"/>
      <c r="M19" s="402"/>
      <c r="N19" s="400" t="s">
        <v>16</v>
      </c>
      <c r="O19" s="401"/>
      <c r="P19" s="401"/>
      <c r="Q19" s="401"/>
      <c r="R19" s="401"/>
      <c r="S19" s="401"/>
      <c r="T19" s="401"/>
      <c r="U19" s="401"/>
      <c r="V19" s="401"/>
      <c r="W19" s="402"/>
      <c r="X19" s="400" t="s">
        <v>17</v>
      </c>
      <c r="Y19" s="401"/>
      <c r="Z19" s="401"/>
      <c r="AA19" s="401"/>
      <c r="AB19" s="401"/>
      <c r="AC19" s="401"/>
      <c r="AD19" s="401"/>
      <c r="AE19" s="401"/>
      <c r="AF19" s="401"/>
      <c r="AG19" s="402"/>
      <c r="AH19" s="400" t="s">
        <v>121</v>
      </c>
      <c r="AI19" s="401"/>
      <c r="AJ19" s="401"/>
      <c r="AK19" s="401"/>
      <c r="AL19" s="401"/>
      <c r="AM19" s="401"/>
      <c r="AN19" s="401"/>
      <c r="AO19" s="401"/>
      <c r="AP19" s="401"/>
      <c r="AQ19" s="401"/>
      <c r="AR19" s="52"/>
      <c r="AS19" s="922"/>
      <c r="AT19" s="922"/>
      <c r="AU19" s="400" t="str">
        <f>D19</f>
        <v>社会保険料等の金額</v>
      </c>
      <c r="AV19" s="401"/>
      <c r="AW19" s="401"/>
      <c r="AX19" s="401"/>
      <c r="AY19" s="401"/>
      <c r="AZ19" s="401"/>
      <c r="BA19" s="401"/>
      <c r="BB19" s="401"/>
      <c r="BC19" s="401"/>
      <c r="BD19" s="402"/>
      <c r="BE19" s="400" t="str">
        <f>N19</f>
        <v>生命保険料の控除額</v>
      </c>
      <c r="BF19" s="401"/>
      <c r="BG19" s="401"/>
      <c r="BH19" s="401"/>
      <c r="BI19" s="401"/>
      <c r="BJ19" s="401"/>
      <c r="BK19" s="401"/>
      <c r="BL19" s="401"/>
      <c r="BM19" s="401"/>
      <c r="BN19" s="402"/>
      <c r="BO19" s="400" t="str">
        <f>X19</f>
        <v>地震保険料の控除額</v>
      </c>
      <c r="BP19" s="401"/>
      <c r="BQ19" s="401"/>
      <c r="BR19" s="401"/>
      <c r="BS19" s="401"/>
      <c r="BT19" s="401"/>
      <c r="BU19" s="401"/>
      <c r="BV19" s="401"/>
      <c r="BW19" s="401"/>
      <c r="BX19" s="402"/>
      <c r="BY19" s="400" t="str">
        <f>AH19</f>
        <v>住宅借入金等特別控除の額</v>
      </c>
      <c r="BZ19" s="401"/>
      <c r="CA19" s="401"/>
      <c r="CB19" s="401"/>
      <c r="CC19" s="401"/>
      <c r="CD19" s="401"/>
      <c r="CE19" s="401"/>
      <c r="CF19" s="401"/>
      <c r="CG19" s="401"/>
      <c r="CH19" s="402"/>
    </row>
    <row r="20" spans="1:86" s="53" customFormat="1" ht="11.25" customHeight="1" x14ac:dyDescent="0.15">
      <c r="A20" s="51"/>
      <c r="B20" s="922"/>
      <c r="C20" s="922"/>
      <c r="D20" s="68" t="s">
        <v>7</v>
      </c>
      <c r="E20" s="58"/>
      <c r="F20" s="58"/>
      <c r="G20" s="58"/>
      <c r="H20" s="57" t="s">
        <v>8</v>
      </c>
      <c r="I20" s="58"/>
      <c r="J20" s="58"/>
      <c r="K20" s="58"/>
      <c r="L20" s="58"/>
      <c r="M20" s="59" t="s">
        <v>9</v>
      </c>
      <c r="N20" s="60"/>
      <c r="O20" s="58"/>
      <c r="P20" s="58"/>
      <c r="Q20" s="58"/>
      <c r="R20" s="57" t="s">
        <v>8</v>
      </c>
      <c r="S20" s="58"/>
      <c r="T20" s="58"/>
      <c r="U20" s="58"/>
      <c r="V20" s="58"/>
      <c r="W20" s="59" t="s">
        <v>9</v>
      </c>
      <c r="X20" s="60"/>
      <c r="Y20" s="58"/>
      <c r="Z20" s="58"/>
      <c r="AA20" s="58"/>
      <c r="AB20" s="57" t="s">
        <v>8</v>
      </c>
      <c r="AC20" s="58"/>
      <c r="AD20" s="58"/>
      <c r="AE20" s="58"/>
      <c r="AF20" s="58"/>
      <c r="AG20" s="59" t="s">
        <v>9</v>
      </c>
      <c r="AH20" s="60"/>
      <c r="AI20" s="58"/>
      <c r="AJ20" s="58"/>
      <c r="AK20" s="58"/>
      <c r="AL20" s="57" t="s">
        <v>8</v>
      </c>
      <c r="AM20" s="58"/>
      <c r="AN20" s="58"/>
      <c r="AO20" s="58"/>
      <c r="AP20" s="58"/>
      <c r="AQ20" s="61" t="s">
        <v>9</v>
      </c>
      <c r="AR20" s="62"/>
      <c r="AS20" s="922"/>
      <c r="AT20" s="922"/>
      <c r="AU20" s="68" t="str">
        <f>D20</f>
        <v>内</v>
      </c>
      <c r="AV20" s="58">
        <f t="shared" ref="AV20:BD20" si="1">E20</f>
        <v>0</v>
      </c>
      <c r="AW20" s="58">
        <f t="shared" si="1"/>
        <v>0</v>
      </c>
      <c r="AX20" s="58">
        <f t="shared" si="1"/>
        <v>0</v>
      </c>
      <c r="AY20" s="57" t="str">
        <f t="shared" si="1"/>
        <v>千</v>
      </c>
      <c r="AZ20" s="58">
        <f t="shared" si="1"/>
        <v>0</v>
      </c>
      <c r="BA20" s="58">
        <f t="shared" si="1"/>
        <v>0</v>
      </c>
      <c r="BB20" s="58">
        <f t="shared" si="1"/>
        <v>0</v>
      </c>
      <c r="BC20" s="58">
        <f t="shared" si="1"/>
        <v>0</v>
      </c>
      <c r="BD20" s="59" t="str">
        <f t="shared" si="1"/>
        <v>円</v>
      </c>
      <c r="BE20" s="60">
        <f>N20</f>
        <v>0</v>
      </c>
      <c r="BF20" s="58">
        <f t="shared" ref="BF20:BN20" si="2">O20</f>
        <v>0</v>
      </c>
      <c r="BG20" s="58">
        <f t="shared" si="2"/>
        <v>0</v>
      </c>
      <c r="BH20" s="58">
        <f t="shared" si="2"/>
        <v>0</v>
      </c>
      <c r="BI20" s="57" t="str">
        <f t="shared" si="2"/>
        <v>千</v>
      </c>
      <c r="BJ20" s="58">
        <f t="shared" si="2"/>
        <v>0</v>
      </c>
      <c r="BK20" s="58">
        <f t="shared" si="2"/>
        <v>0</v>
      </c>
      <c r="BL20" s="58">
        <f t="shared" si="2"/>
        <v>0</v>
      </c>
      <c r="BM20" s="58">
        <f t="shared" si="2"/>
        <v>0</v>
      </c>
      <c r="BN20" s="59" t="str">
        <f t="shared" si="2"/>
        <v>円</v>
      </c>
      <c r="BO20" s="60">
        <f>X20</f>
        <v>0</v>
      </c>
      <c r="BP20" s="58">
        <f t="shared" ref="BP20:BX20" si="3">Y20</f>
        <v>0</v>
      </c>
      <c r="BQ20" s="58">
        <f t="shared" si="3"/>
        <v>0</v>
      </c>
      <c r="BR20" s="58">
        <f t="shared" si="3"/>
        <v>0</v>
      </c>
      <c r="BS20" s="57" t="str">
        <f t="shared" si="3"/>
        <v>千</v>
      </c>
      <c r="BT20" s="58">
        <f t="shared" si="3"/>
        <v>0</v>
      </c>
      <c r="BU20" s="58">
        <f t="shared" si="3"/>
        <v>0</v>
      </c>
      <c r="BV20" s="58">
        <f t="shared" si="3"/>
        <v>0</v>
      </c>
      <c r="BW20" s="58">
        <f t="shared" si="3"/>
        <v>0</v>
      </c>
      <c r="BX20" s="59" t="str">
        <f t="shared" si="3"/>
        <v>円</v>
      </c>
      <c r="BY20" s="60">
        <f>AH20</f>
        <v>0</v>
      </c>
      <c r="BZ20" s="58">
        <f t="shared" ref="BZ20:CH20" si="4">AI20</f>
        <v>0</v>
      </c>
      <c r="CA20" s="58">
        <f t="shared" si="4"/>
        <v>0</v>
      </c>
      <c r="CB20" s="58">
        <f t="shared" si="4"/>
        <v>0</v>
      </c>
      <c r="CC20" s="57" t="str">
        <f t="shared" si="4"/>
        <v>千</v>
      </c>
      <c r="CD20" s="58">
        <f t="shared" si="4"/>
        <v>0</v>
      </c>
      <c r="CE20" s="58">
        <f t="shared" si="4"/>
        <v>0</v>
      </c>
      <c r="CF20" s="58">
        <f t="shared" si="4"/>
        <v>0</v>
      </c>
      <c r="CG20" s="58">
        <f t="shared" si="4"/>
        <v>0</v>
      </c>
      <c r="CH20" s="59" t="str">
        <f t="shared" si="4"/>
        <v>円</v>
      </c>
    </row>
    <row r="21" spans="1:86" s="53" customFormat="1" ht="8.25" customHeight="1" x14ac:dyDescent="0.15">
      <c r="A21" s="51"/>
      <c r="B21" s="922"/>
      <c r="C21" s="922"/>
      <c r="D21" s="774" t="str">
        <f>IFERROR(MID(入力用印刷用に直接入力することもできます!$C$24,1,LEN(入力用印刷用に直接入力することもできます!$C$24)-3),"")</f>
        <v/>
      </c>
      <c r="E21" s="759"/>
      <c r="F21" s="759"/>
      <c r="G21" s="759"/>
      <c r="H21" s="760"/>
      <c r="I21" s="768" t="str">
        <f>IFERROR(MID(入力用印刷用に直接入力することもできます!$C$24,LEN(入力用印刷用に直接入力することもできます!$C$24)-2,3),"")</f>
        <v/>
      </c>
      <c r="J21" s="769"/>
      <c r="K21" s="769"/>
      <c r="L21" s="769"/>
      <c r="M21" s="770"/>
      <c r="N21" s="774" t="str">
        <f>IFERROR(MID(入力用印刷用に直接入力することもできます!$C$25,1,LEN(入力用印刷用に直接入力することもできます!$C$25)-3),"")</f>
        <v/>
      </c>
      <c r="O21" s="759"/>
      <c r="P21" s="759"/>
      <c r="Q21" s="759"/>
      <c r="R21" s="760"/>
      <c r="S21" s="768" t="str">
        <f>IFERROR(MID(入力用印刷用に直接入力することもできます!$C$25,LEN(入力用印刷用に直接入力することもできます!$C$25)-2,3),"")</f>
        <v/>
      </c>
      <c r="T21" s="769"/>
      <c r="U21" s="769"/>
      <c r="V21" s="769"/>
      <c r="W21" s="770"/>
      <c r="X21" s="774" t="str">
        <f>IFERROR(MID(入力用印刷用に直接入力することもできます!$C$26,1,LEN(入力用印刷用に直接入力することもできます!$C$26)-3),"")</f>
        <v/>
      </c>
      <c r="Y21" s="759"/>
      <c r="Z21" s="759"/>
      <c r="AA21" s="759"/>
      <c r="AB21" s="760"/>
      <c r="AC21" s="768" t="str">
        <f>IFERROR(MID(入力用印刷用に直接入力することもできます!$C$26,LEN(入力用印刷用に直接入力することもできます!$C$26)-2,3),"")</f>
        <v/>
      </c>
      <c r="AD21" s="769"/>
      <c r="AE21" s="769"/>
      <c r="AF21" s="769"/>
      <c r="AG21" s="770"/>
      <c r="AH21" s="774" t="str">
        <f>IFERROR(MID(入力用印刷用に直接入力することもできます!$C$27,1,LEN(入力用印刷用に直接入力することもできます!$C$27)-3),"")</f>
        <v/>
      </c>
      <c r="AI21" s="759"/>
      <c r="AJ21" s="759"/>
      <c r="AK21" s="759"/>
      <c r="AL21" s="760"/>
      <c r="AM21" s="768" t="str">
        <f>IFERROR(MID(入力用印刷用に直接入力することもできます!$C$27,LEN(入力用印刷用に直接入力することもできます!$C$27)-2,3),"")</f>
        <v/>
      </c>
      <c r="AN21" s="769"/>
      <c r="AO21" s="769"/>
      <c r="AP21" s="769"/>
      <c r="AQ21" s="770"/>
      <c r="AR21" s="71"/>
      <c r="AS21" s="922"/>
      <c r="AT21" s="922"/>
      <c r="AU21" s="367" t="str">
        <f>D21</f>
        <v/>
      </c>
      <c r="AV21" s="368"/>
      <c r="AW21" s="368"/>
      <c r="AX21" s="368"/>
      <c r="AY21" s="369"/>
      <c r="AZ21" s="537" t="str">
        <f>I21</f>
        <v/>
      </c>
      <c r="BA21" s="373"/>
      <c r="BB21" s="373"/>
      <c r="BC21" s="373"/>
      <c r="BD21" s="374"/>
      <c r="BE21" s="367" t="str">
        <f>N21</f>
        <v/>
      </c>
      <c r="BF21" s="368"/>
      <c r="BG21" s="368"/>
      <c r="BH21" s="368"/>
      <c r="BI21" s="369"/>
      <c r="BJ21" s="537" t="str">
        <f>S21</f>
        <v/>
      </c>
      <c r="BK21" s="373"/>
      <c r="BL21" s="373"/>
      <c r="BM21" s="373"/>
      <c r="BN21" s="374"/>
      <c r="BO21" s="367" t="str">
        <f>X21</f>
        <v/>
      </c>
      <c r="BP21" s="368"/>
      <c r="BQ21" s="368"/>
      <c r="BR21" s="368"/>
      <c r="BS21" s="369"/>
      <c r="BT21" s="537" t="str">
        <f>AC21</f>
        <v/>
      </c>
      <c r="BU21" s="373"/>
      <c r="BV21" s="373"/>
      <c r="BW21" s="373"/>
      <c r="BX21" s="374"/>
      <c r="BY21" s="367" t="str">
        <f>AH21</f>
        <v/>
      </c>
      <c r="BZ21" s="368"/>
      <c r="CA21" s="368"/>
      <c r="CB21" s="368"/>
      <c r="CC21" s="369"/>
      <c r="CD21" s="537" t="str">
        <f>AM21</f>
        <v/>
      </c>
      <c r="CE21" s="373"/>
      <c r="CF21" s="373"/>
      <c r="CG21" s="373"/>
      <c r="CH21" s="374"/>
    </row>
    <row r="22" spans="1:86" s="53" customFormat="1" ht="8.25" customHeight="1" x14ac:dyDescent="0.15">
      <c r="A22" s="51"/>
      <c r="B22" s="922"/>
      <c r="C22" s="922"/>
      <c r="D22" s="775"/>
      <c r="E22" s="776"/>
      <c r="F22" s="776"/>
      <c r="G22" s="776"/>
      <c r="H22" s="777"/>
      <c r="I22" s="771"/>
      <c r="J22" s="772"/>
      <c r="K22" s="772"/>
      <c r="L22" s="772"/>
      <c r="M22" s="773"/>
      <c r="N22" s="775"/>
      <c r="O22" s="776"/>
      <c r="P22" s="776"/>
      <c r="Q22" s="776"/>
      <c r="R22" s="777"/>
      <c r="S22" s="771"/>
      <c r="T22" s="772"/>
      <c r="U22" s="772"/>
      <c r="V22" s="772"/>
      <c r="W22" s="773"/>
      <c r="X22" s="775"/>
      <c r="Y22" s="776"/>
      <c r="Z22" s="776"/>
      <c r="AA22" s="776"/>
      <c r="AB22" s="777"/>
      <c r="AC22" s="771"/>
      <c r="AD22" s="772"/>
      <c r="AE22" s="772"/>
      <c r="AF22" s="772"/>
      <c r="AG22" s="773"/>
      <c r="AH22" s="775"/>
      <c r="AI22" s="776"/>
      <c r="AJ22" s="776"/>
      <c r="AK22" s="776"/>
      <c r="AL22" s="777"/>
      <c r="AM22" s="771"/>
      <c r="AN22" s="772"/>
      <c r="AO22" s="772"/>
      <c r="AP22" s="772"/>
      <c r="AQ22" s="773"/>
      <c r="AR22" s="71"/>
      <c r="AS22" s="922"/>
      <c r="AT22" s="922"/>
      <c r="AU22" s="370"/>
      <c r="AV22" s="371"/>
      <c r="AW22" s="371"/>
      <c r="AX22" s="371"/>
      <c r="AY22" s="372"/>
      <c r="AZ22" s="538"/>
      <c r="BA22" s="375"/>
      <c r="BB22" s="375"/>
      <c r="BC22" s="375"/>
      <c r="BD22" s="376"/>
      <c r="BE22" s="370"/>
      <c r="BF22" s="371"/>
      <c r="BG22" s="371"/>
      <c r="BH22" s="371"/>
      <c r="BI22" s="372"/>
      <c r="BJ22" s="538"/>
      <c r="BK22" s="375"/>
      <c r="BL22" s="375"/>
      <c r="BM22" s="375"/>
      <c r="BN22" s="376"/>
      <c r="BO22" s="370"/>
      <c r="BP22" s="371"/>
      <c r="BQ22" s="371"/>
      <c r="BR22" s="371"/>
      <c r="BS22" s="372"/>
      <c r="BT22" s="538"/>
      <c r="BU22" s="375"/>
      <c r="BV22" s="375"/>
      <c r="BW22" s="375"/>
      <c r="BX22" s="376"/>
      <c r="BY22" s="370"/>
      <c r="BZ22" s="371"/>
      <c r="CA22" s="371"/>
      <c r="CB22" s="371"/>
      <c r="CC22" s="372"/>
      <c r="CD22" s="538"/>
      <c r="CE22" s="375"/>
      <c r="CF22" s="375"/>
      <c r="CG22" s="375"/>
      <c r="CH22" s="376"/>
    </row>
    <row r="23" spans="1:86" ht="10.5" customHeight="1" x14ac:dyDescent="0.15">
      <c r="A23" s="33"/>
      <c r="B23" s="922"/>
      <c r="C23" s="922"/>
      <c r="D23" s="832" t="s">
        <v>28</v>
      </c>
      <c r="E23" s="383"/>
      <c r="F23" s="383"/>
      <c r="G23" s="807">
        <f>入力用印刷用に直接入力することもできます!C28</f>
        <v>0</v>
      </c>
      <c r="H23" s="807"/>
      <c r="I23" s="807"/>
      <c r="J23" s="807"/>
      <c r="K23" s="807"/>
      <c r="L23" s="807"/>
      <c r="M23" s="807"/>
      <c r="N23" s="807"/>
      <c r="O23" s="807"/>
      <c r="P23" s="807"/>
      <c r="Q23" s="807"/>
      <c r="R23" s="807"/>
      <c r="S23" s="807"/>
      <c r="T23" s="807"/>
      <c r="U23" s="807"/>
      <c r="V23" s="807"/>
      <c r="W23" s="807"/>
      <c r="X23" s="807"/>
      <c r="Y23" s="807"/>
      <c r="Z23" s="807"/>
      <c r="AA23" s="807"/>
      <c r="AB23" s="807"/>
      <c r="AC23" s="807"/>
      <c r="AD23" s="807"/>
      <c r="AE23" s="807"/>
      <c r="AF23" s="807"/>
      <c r="AG23" s="807"/>
      <c r="AH23" s="807"/>
      <c r="AI23" s="807"/>
      <c r="AJ23" s="807"/>
      <c r="AK23" s="807"/>
      <c r="AL23" s="807"/>
      <c r="AM23" s="807"/>
      <c r="AN23" s="807"/>
      <c r="AO23" s="807"/>
      <c r="AP23" s="807"/>
      <c r="AQ23" s="807"/>
      <c r="AR23" s="72"/>
      <c r="AS23" s="922"/>
      <c r="AT23" s="922"/>
      <c r="AU23" s="382" t="str">
        <f>D23</f>
        <v>(摘要)</v>
      </c>
      <c r="AV23" s="383"/>
      <c r="AW23" s="383"/>
      <c r="AX23" s="384">
        <f>G23</f>
        <v>0</v>
      </c>
      <c r="AY23" s="384"/>
      <c r="AZ23" s="384"/>
      <c r="BA23" s="384"/>
      <c r="BB23" s="384"/>
      <c r="BC23" s="384"/>
      <c r="BD23" s="384"/>
      <c r="BE23" s="384"/>
      <c r="BF23" s="384"/>
      <c r="BG23" s="384"/>
      <c r="BH23" s="384"/>
      <c r="BI23" s="384"/>
      <c r="BJ23" s="384"/>
      <c r="BK23" s="384"/>
      <c r="BL23" s="384"/>
      <c r="BM23" s="384"/>
      <c r="BN23" s="384"/>
      <c r="BO23" s="384"/>
      <c r="BP23" s="384"/>
      <c r="BQ23" s="384"/>
      <c r="BR23" s="384"/>
      <c r="BS23" s="384"/>
      <c r="BT23" s="384"/>
      <c r="BU23" s="384"/>
      <c r="BV23" s="384"/>
      <c r="BW23" s="384"/>
      <c r="BX23" s="384"/>
      <c r="BY23" s="384"/>
      <c r="BZ23" s="384"/>
      <c r="CA23" s="384"/>
      <c r="CB23" s="384"/>
      <c r="CC23" s="384"/>
      <c r="CD23" s="384"/>
      <c r="CE23" s="384"/>
      <c r="CF23" s="384"/>
      <c r="CG23" s="384"/>
      <c r="CH23" s="385"/>
    </row>
    <row r="24" spans="1:86" ht="9.75" customHeight="1" x14ac:dyDescent="0.15">
      <c r="B24" s="922"/>
      <c r="C24" s="922"/>
      <c r="D24" s="73"/>
      <c r="E24" s="74"/>
      <c r="F24" s="75"/>
      <c r="G24" s="808"/>
      <c r="H24" s="808"/>
      <c r="I24" s="808"/>
      <c r="J24" s="808"/>
      <c r="K24" s="808"/>
      <c r="L24" s="808"/>
      <c r="M24" s="808"/>
      <c r="N24" s="808"/>
      <c r="O24" s="808"/>
      <c r="P24" s="808"/>
      <c r="Q24" s="808"/>
      <c r="R24" s="808"/>
      <c r="S24" s="808"/>
      <c r="T24" s="808"/>
      <c r="U24" s="808"/>
      <c r="V24" s="808"/>
      <c r="W24" s="808"/>
      <c r="X24" s="808"/>
      <c r="Y24" s="808"/>
      <c r="Z24" s="808"/>
      <c r="AA24" s="808"/>
      <c r="AB24" s="808"/>
      <c r="AC24" s="808"/>
      <c r="AD24" s="808"/>
      <c r="AE24" s="808"/>
      <c r="AF24" s="808"/>
      <c r="AG24" s="808"/>
      <c r="AH24" s="808"/>
      <c r="AI24" s="808"/>
      <c r="AJ24" s="808"/>
      <c r="AK24" s="808"/>
      <c r="AL24" s="808"/>
      <c r="AM24" s="808"/>
      <c r="AN24" s="808"/>
      <c r="AO24" s="808"/>
      <c r="AP24" s="808"/>
      <c r="AQ24" s="808"/>
      <c r="AR24" s="72"/>
      <c r="AS24" s="922"/>
      <c r="AT24" s="922"/>
      <c r="AU24" s="76">
        <f>D24</f>
        <v>0</v>
      </c>
      <c r="AV24" s="74">
        <f t="shared" ref="AV24:AW26" si="5">E24</f>
        <v>0</v>
      </c>
      <c r="AW24" s="74">
        <f t="shared" si="5"/>
        <v>0</v>
      </c>
      <c r="AX24" s="386"/>
      <c r="AY24" s="386"/>
      <c r="AZ24" s="386"/>
      <c r="BA24" s="386"/>
      <c r="BB24" s="386"/>
      <c r="BC24" s="386"/>
      <c r="BD24" s="386"/>
      <c r="BE24" s="386"/>
      <c r="BF24" s="386"/>
      <c r="BG24" s="386"/>
      <c r="BH24" s="386"/>
      <c r="BI24" s="386"/>
      <c r="BJ24" s="386"/>
      <c r="BK24" s="386"/>
      <c r="BL24" s="386"/>
      <c r="BM24" s="386"/>
      <c r="BN24" s="386"/>
      <c r="BO24" s="386"/>
      <c r="BP24" s="386"/>
      <c r="BQ24" s="386"/>
      <c r="BR24" s="386"/>
      <c r="BS24" s="386"/>
      <c r="BT24" s="386"/>
      <c r="BU24" s="386"/>
      <c r="BV24" s="386"/>
      <c r="BW24" s="386"/>
      <c r="BX24" s="386"/>
      <c r="BY24" s="386"/>
      <c r="BZ24" s="386"/>
      <c r="CA24" s="386"/>
      <c r="CB24" s="386"/>
      <c r="CC24" s="386"/>
      <c r="CD24" s="386"/>
      <c r="CE24" s="386"/>
      <c r="CF24" s="386"/>
      <c r="CG24" s="386"/>
      <c r="CH24" s="387"/>
    </row>
    <row r="25" spans="1:86" ht="9.75" customHeight="1" x14ac:dyDescent="0.15">
      <c r="B25" s="922"/>
      <c r="C25" s="922"/>
      <c r="D25" s="73"/>
      <c r="E25" s="74"/>
      <c r="F25" s="75"/>
      <c r="G25" s="808"/>
      <c r="H25" s="808"/>
      <c r="I25" s="808"/>
      <c r="J25" s="808"/>
      <c r="K25" s="808"/>
      <c r="L25" s="808"/>
      <c r="M25" s="808"/>
      <c r="N25" s="808"/>
      <c r="O25" s="808"/>
      <c r="P25" s="808"/>
      <c r="Q25" s="808"/>
      <c r="R25" s="808"/>
      <c r="S25" s="808"/>
      <c r="T25" s="808"/>
      <c r="U25" s="808"/>
      <c r="V25" s="808"/>
      <c r="W25" s="808"/>
      <c r="X25" s="808"/>
      <c r="Y25" s="808"/>
      <c r="Z25" s="808"/>
      <c r="AA25" s="808"/>
      <c r="AB25" s="808"/>
      <c r="AC25" s="808"/>
      <c r="AD25" s="808"/>
      <c r="AE25" s="808"/>
      <c r="AF25" s="808"/>
      <c r="AG25" s="808"/>
      <c r="AH25" s="808"/>
      <c r="AI25" s="808"/>
      <c r="AJ25" s="808"/>
      <c r="AK25" s="808"/>
      <c r="AL25" s="808"/>
      <c r="AM25" s="808"/>
      <c r="AN25" s="808"/>
      <c r="AO25" s="808"/>
      <c r="AP25" s="808"/>
      <c r="AQ25" s="808"/>
      <c r="AR25" s="72"/>
      <c r="AS25" s="922"/>
      <c r="AT25" s="922"/>
      <c r="AU25" s="76">
        <f>D25</f>
        <v>0</v>
      </c>
      <c r="AV25" s="74">
        <f t="shared" si="5"/>
        <v>0</v>
      </c>
      <c r="AW25" s="74">
        <f t="shared" si="5"/>
        <v>0</v>
      </c>
      <c r="AX25" s="386"/>
      <c r="AY25" s="386"/>
      <c r="AZ25" s="386"/>
      <c r="BA25" s="386"/>
      <c r="BB25" s="386"/>
      <c r="BC25" s="386"/>
      <c r="BD25" s="386"/>
      <c r="BE25" s="386"/>
      <c r="BF25" s="386"/>
      <c r="BG25" s="386"/>
      <c r="BH25" s="386"/>
      <c r="BI25" s="386"/>
      <c r="BJ25" s="386"/>
      <c r="BK25" s="386"/>
      <c r="BL25" s="386"/>
      <c r="BM25" s="386"/>
      <c r="BN25" s="386"/>
      <c r="BO25" s="386"/>
      <c r="BP25" s="386"/>
      <c r="BQ25" s="386"/>
      <c r="BR25" s="386"/>
      <c r="BS25" s="386"/>
      <c r="BT25" s="386"/>
      <c r="BU25" s="386"/>
      <c r="BV25" s="386"/>
      <c r="BW25" s="386"/>
      <c r="BX25" s="386"/>
      <c r="BY25" s="386"/>
      <c r="BZ25" s="386"/>
      <c r="CA25" s="386"/>
      <c r="CB25" s="386"/>
      <c r="CC25" s="386"/>
      <c r="CD25" s="386"/>
      <c r="CE25" s="386"/>
      <c r="CF25" s="386"/>
      <c r="CG25" s="386"/>
      <c r="CH25" s="387"/>
    </row>
    <row r="26" spans="1:86" ht="9.75" customHeight="1" x14ac:dyDescent="0.15">
      <c r="B26" s="922"/>
      <c r="C26" s="922"/>
      <c r="D26" s="77"/>
      <c r="E26" s="78"/>
      <c r="F26" s="75"/>
      <c r="G26" s="808"/>
      <c r="H26" s="808"/>
      <c r="I26" s="808"/>
      <c r="J26" s="808"/>
      <c r="K26" s="808"/>
      <c r="L26" s="808"/>
      <c r="M26" s="808"/>
      <c r="N26" s="808"/>
      <c r="O26" s="808"/>
      <c r="P26" s="808"/>
      <c r="Q26" s="808"/>
      <c r="R26" s="808"/>
      <c r="S26" s="808"/>
      <c r="T26" s="808"/>
      <c r="U26" s="808"/>
      <c r="V26" s="808"/>
      <c r="W26" s="808"/>
      <c r="X26" s="808"/>
      <c r="Y26" s="808"/>
      <c r="Z26" s="808"/>
      <c r="AA26" s="808"/>
      <c r="AB26" s="808"/>
      <c r="AC26" s="808"/>
      <c r="AD26" s="808"/>
      <c r="AE26" s="808"/>
      <c r="AF26" s="808"/>
      <c r="AG26" s="808"/>
      <c r="AH26" s="808"/>
      <c r="AI26" s="808"/>
      <c r="AJ26" s="808"/>
      <c r="AK26" s="808"/>
      <c r="AL26" s="808"/>
      <c r="AM26" s="808"/>
      <c r="AN26" s="808"/>
      <c r="AO26" s="808"/>
      <c r="AP26" s="808"/>
      <c r="AQ26" s="808"/>
      <c r="AR26" s="72"/>
      <c r="AS26" s="922"/>
      <c r="AT26" s="922"/>
      <c r="AU26" s="79">
        <f>D26</f>
        <v>0</v>
      </c>
      <c r="AV26" s="78">
        <f t="shared" si="5"/>
        <v>0</v>
      </c>
      <c r="AW26" s="74">
        <f t="shared" si="5"/>
        <v>0</v>
      </c>
      <c r="AX26" s="386"/>
      <c r="AY26" s="386"/>
      <c r="AZ26" s="386"/>
      <c r="BA26" s="386"/>
      <c r="BB26" s="386"/>
      <c r="BC26" s="386"/>
      <c r="BD26" s="386"/>
      <c r="BE26" s="386"/>
      <c r="BF26" s="386"/>
      <c r="BG26" s="386"/>
      <c r="BH26" s="386"/>
      <c r="BI26" s="386"/>
      <c r="BJ26" s="386"/>
      <c r="BK26" s="386"/>
      <c r="BL26" s="386"/>
      <c r="BM26" s="386"/>
      <c r="BN26" s="386"/>
      <c r="BO26" s="386"/>
      <c r="BP26" s="386"/>
      <c r="BQ26" s="386"/>
      <c r="BR26" s="386"/>
      <c r="BS26" s="386"/>
      <c r="BT26" s="386"/>
      <c r="BU26" s="386"/>
      <c r="BV26" s="386"/>
      <c r="BW26" s="386"/>
      <c r="BX26" s="386"/>
      <c r="BY26" s="386"/>
      <c r="BZ26" s="386"/>
      <c r="CA26" s="386"/>
      <c r="CB26" s="386"/>
      <c r="CC26" s="386"/>
      <c r="CD26" s="386"/>
      <c r="CE26" s="386"/>
      <c r="CF26" s="386"/>
      <c r="CG26" s="386"/>
      <c r="CH26" s="387"/>
    </row>
    <row r="27" spans="1:86" ht="11.25" customHeight="1" x14ac:dyDescent="0.15">
      <c r="B27" s="922"/>
      <c r="C27" s="922"/>
      <c r="D27" s="904" t="s">
        <v>40</v>
      </c>
      <c r="E27" s="319"/>
      <c r="F27" s="319"/>
      <c r="G27" s="319"/>
      <c r="H27" s="347"/>
      <c r="I27" s="351" t="s">
        <v>31</v>
      </c>
      <c r="J27" s="303"/>
      <c r="K27" s="304"/>
      <c r="L27" s="971">
        <f>入力用印刷用に直接入力することもできます!C29</f>
        <v>0</v>
      </c>
      <c r="M27" s="972"/>
      <c r="N27" s="972"/>
      <c r="O27" s="80" t="s">
        <v>9</v>
      </c>
      <c r="P27" s="815" t="s">
        <v>32</v>
      </c>
      <c r="Q27" s="816"/>
      <c r="R27" s="817"/>
      <c r="S27" s="975">
        <f>入力用印刷用に直接入力することもできます!C30</f>
        <v>0</v>
      </c>
      <c r="T27" s="976"/>
      <c r="U27" s="976"/>
      <c r="V27" s="80" t="s">
        <v>9</v>
      </c>
      <c r="W27" s="815" t="s">
        <v>33</v>
      </c>
      <c r="X27" s="816"/>
      <c r="Y27" s="817"/>
      <c r="Z27" s="975">
        <f>入力用印刷用に直接入力することもできます!C31</f>
        <v>0</v>
      </c>
      <c r="AA27" s="976"/>
      <c r="AB27" s="976"/>
      <c r="AC27" s="81" t="s">
        <v>9</v>
      </c>
      <c r="AD27" s="852" t="s">
        <v>123</v>
      </c>
      <c r="AE27" s="853"/>
      <c r="AF27" s="854"/>
      <c r="AG27" s="975">
        <f>入力用印刷用に直接入力することもできます!C32</f>
        <v>0</v>
      </c>
      <c r="AH27" s="976"/>
      <c r="AI27" s="976"/>
      <c r="AJ27" s="80" t="s">
        <v>9</v>
      </c>
      <c r="AK27" s="815" t="s">
        <v>124</v>
      </c>
      <c r="AL27" s="816"/>
      <c r="AM27" s="817"/>
      <c r="AN27" s="975">
        <f>入力用印刷用に直接入力することもできます!C33</f>
        <v>0</v>
      </c>
      <c r="AO27" s="976"/>
      <c r="AP27" s="976"/>
      <c r="AQ27" s="82" t="s">
        <v>9</v>
      </c>
      <c r="AR27" s="83"/>
      <c r="AS27" s="922"/>
      <c r="AT27" s="922"/>
      <c r="AU27" s="318" t="str">
        <f>D27</f>
        <v>生命保険料の金額の内訳</v>
      </c>
      <c r="AV27" s="319"/>
      <c r="AW27" s="319"/>
      <c r="AX27" s="319"/>
      <c r="AY27" s="347"/>
      <c r="AZ27" s="351" t="str">
        <f>I27</f>
        <v>新生命保険料の金額</v>
      </c>
      <c r="BA27" s="303"/>
      <c r="BB27" s="304"/>
      <c r="BC27" s="355">
        <f>L27</f>
        <v>0</v>
      </c>
      <c r="BD27" s="356"/>
      <c r="BE27" s="356"/>
      <c r="BF27" s="84" t="str">
        <f>O27</f>
        <v>円</v>
      </c>
      <c r="BG27" s="303" t="str">
        <f>P27</f>
        <v>旧生命保険料の金額</v>
      </c>
      <c r="BH27" s="303"/>
      <c r="BI27" s="304"/>
      <c r="BJ27" s="663">
        <f>S27</f>
        <v>0</v>
      </c>
      <c r="BK27" s="664"/>
      <c r="BL27" s="664"/>
      <c r="BM27" s="84" t="str">
        <f>V27</f>
        <v>円</v>
      </c>
      <c r="BN27" s="303" t="str">
        <f>W27</f>
        <v>介護医療保険料の金額</v>
      </c>
      <c r="BO27" s="303"/>
      <c r="BP27" s="304"/>
      <c r="BQ27" s="663">
        <f>Z27</f>
        <v>0</v>
      </c>
      <c r="BR27" s="664"/>
      <c r="BS27" s="664"/>
      <c r="BT27" s="85" t="str">
        <f>AC27</f>
        <v>円</v>
      </c>
      <c r="BU27" s="351" t="str">
        <f>AD27</f>
        <v>新個人年金保険料の金額</v>
      </c>
      <c r="BV27" s="303"/>
      <c r="BW27" s="304"/>
      <c r="BX27" s="663">
        <f>AG27</f>
        <v>0</v>
      </c>
      <c r="BY27" s="664"/>
      <c r="BZ27" s="664"/>
      <c r="CA27" s="84" t="str">
        <f>AJ27</f>
        <v>円</v>
      </c>
      <c r="CB27" s="303" t="str">
        <f>AK27</f>
        <v>旧個人年金保険料の金額</v>
      </c>
      <c r="CC27" s="303"/>
      <c r="CD27" s="304"/>
      <c r="CE27" s="663">
        <f>AN27</f>
        <v>0</v>
      </c>
      <c r="CF27" s="664"/>
      <c r="CG27" s="664"/>
      <c r="CH27" s="84" t="str">
        <f t="shared" ref="CH27:CH33" si="6">AQ27</f>
        <v>円</v>
      </c>
    </row>
    <row r="28" spans="1:86" ht="11.25" customHeight="1" x14ac:dyDescent="0.15">
      <c r="B28" s="922"/>
      <c r="C28" s="922"/>
      <c r="D28" s="905"/>
      <c r="E28" s="349"/>
      <c r="F28" s="349"/>
      <c r="G28" s="349"/>
      <c r="H28" s="350"/>
      <c r="I28" s="352"/>
      <c r="J28" s="353"/>
      <c r="K28" s="354"/>
      <c r="L28" s="973"/>
      <c r="M28" s="974"/>
      <c r="N28" s="974"/>
      <c r="O28" s="86"/>
      <c r="P28" s="821"/>
      <c r="Q28" s="822"/>
      <c r="R28" s="823"/>
      <c r="S28" s="977"/>
      <c r="T28" s="978"/>
      <c r="U28" s="978"/>
      <c r="V28" s="87"/>
      <c r="W28" s="858"/>
      <c r="X28" s="859"/>
      <c r="Y28" s="823"/>
      <c r="Z28" s="979"/>
      <c r="AA28" s="980"/>
      <c r="AB28" s="980"/>
      <c r="AC28" s="88"/>
      <c r="AD28" s="855"/>
      <c r="AE28" s="856"/>
      <c r="AF28" s="857"/>
      <c r="AG28" s="979"/>
      <c r="AH28" s="980"/>
      <c r="AI28" s="981"/>
      <c r="AJ28" s="86"/>
      <c r="AK28" s="818"/>
      <c r="AL28" s="819"/>
      <c r="AM28" s="820"/>
      <c r="AN28" s="979"/>
      <c r="AO28" s="980"/>
      <c r="AP28" s="980"/>
      <c r="AQ28" s="89"/>
      <c r="AR28" s="90"/>
      <c r="AS28" s="922"/>
      <c r="AT28" s="922"/>
      <c r="AU28" s="348"/>
      <c r="AV28" s="349"/>
      <c r="AW28" s="349"/>
      <c r="AX28" s="349"/>
      <c r="AY28" s="350"/>
      <c r="AZ28" s="352"/>
      <c r="BA28" s="353"/>
      <c r="BB28" s="354"/>
      <c r="BC28" s="357"/>
      <c r="BD28" s="358"/>
      <c r="BE28" s="358"/>
      <c r="BF28" s="91">
        <f>O28</f>
        <v>0</v>
      </c>
      <c r="BG28" s="306"/>
      <c r="BH28" s="306"/>
      <c r="BI28" s="307"/>
      <c r="BJ28" s="677"/>
      <c r="BK28" s="678"/>
      <c r="BL28" s="678"/>
      <c r="BM28" s="92">
        <f>V28</f>
        <v>0</v>
      </c>
      <c r="BN28" s="364"/>
      <c r="BO28" s="364"/>
      <c r="BP28" s="365"/>
      <c r="BQ28" s="665"/>
      <c r="BR28" s="666"/>
      <c r="BS28" s="666"/>
      <c r="BT28" s="93">
        <f>AC28</f>
        <v>0</v>
      </c>
      <c r="BU28" s="363"/>
      <c r="BV28" s="364"/>
      <c r="BW28" s="365"/>
      <c r="BX28" s="665"/>
      <c r="BY28" s="666"/>
      <c r="BZ28" s="666"/>
      <c r="CA28" s="91">
        <f>AJ28</f>
        <v>0</v>
      </c>
      <c r="CB28" s="364"/>
      <c r="CC28" s="364"/>
      <c r="CD28" s="365"/>
      <c r="CE28" s="665"/>
      <c r="CF28" s="666"/>
      <c r="CG28" s="666"/>
      <c r="CH28" s="94">
        <f t="shared" si="6"/>
        <v>0</v>
      </c>
    </row>
    <row r="29" spans="1:86" ht="9" customHeight="1" x14ac:dyDescent="0.15">
      <c r="B29" s="922"/>
      <c r="C29" s="922"/>
      <c r="D29" s="904" t="s">
        <v>42</v>
      </c>
      <c r="E29" s="319"/>
      <c r="F29" s="347"/>
      <c r="G29" s="351" t="s">
        <v>38</v>
      </c>
      <c r="H29" s="303"/>
      <c r="I29" s="303"/>
      <c r="J29" s="378"/>
      <c r="K29" s="941">
        <f>入力用印刷用に直接入力することもできます!$C34</f>
        <v>0</v>
      </c>
      <c r="L29" s="942"/>
      <c r="M29" s="942"/>
      <c r="N29" s="942"/>
      <c r="O29" s="943"/>
      <c r="P29" s="302" t="s">
        <v>34</v>
      </c>
      <c r="Q29" s="303"/>
      <c r="R29" s="304"/>
      <c r="S29" s="860">
        <f>入力用印刷用に直接入力することもできます!C36</f>
        <v>0</v>
      </c>
      <c r="T29" s="860"/>
      <c r="U29" s="95" t="s">
        <v>35</v>
      </c>
      <c r="V29" s="860">
        <f>入力用印刷用に直接入力することもできます!$C37</f>
        <v>0</v>
      </c>
      <c r="W29" s="860"/>
      <c r="X29" s="96" t="s">
        <v>36</v>
      </c>
      <c r="Y29" s="860">
        <f>入力用印刷用に直接入力することもできます!$C38</f>
        <v>0</v>
      </c>
      <c r="Z29" s="843"/>
      <c r="AA29" s="80" t="s">
        <v>37</v>
      </c>
      <c r="AB29" s="932" t="s">
        <v>75</v>
      </c>
      <c r="AC29" s="933"/>
      <c r="AD29" s="933"/>
      <c r="AE29" s="934"/>
      <c r="AF29" s="878">
        <f>入力用印刷用に直接入力することもできます!$C39</f>
        <v>0</v>
      </c>
      <c r="AG29" s="879"/>
      <c r="AH29" s="880"/>
      <c r="AI29" s="932" t="s">
        <v>77</v>
      </c>
      <c r="AJ29" s="933"/>
      <c r="AK29" s="934"/>
      <c r="AL29" s="843">
        <f>入力用印刷用に直接入力することもできます!$C40</f>
        <v>0</v>
      </c>
      <c r="AM29" s="843"/>
      <c r="AN29" s="843"/>
      <c r="AO29" s="843"/>
      <c r="AP29" s="843"/>
      <c r="AQ29" s="82" t="s">
        <v>9</v>
      </c>
      <c r="AR29" s="83"/>
      <c r="AS29" s="922"/>
      <c r="AT29" s="922"/>
      <c r="AU29" s="318" t="str">
        <f>D29</f>
        <v>住宅借入金等特別控除の額の内訳</v>
      </c>
      <c r="AV29" s="319"/>
      <c r="AW29" s="347"/>
      <c r="AX29" s="351" t="str">
        <f>G29</f>
        <v>住宅借入金等特別控除適用数</v>
      </c>
      <c r="AY29" s="303"/>
      <c r="AZ29" s="303"/>
      <c r="BA29" s="378"/>
      <c r="BB29" s="380">
        <f>K29</f>
        <v>0</v>
      </c>
      <c r="BC29" s="299"/>
      <c r="BD29" s="299"/>
      <c r="BE29" s="299"/>
      <c r="BF29" s="381"/>
      <c r="BG29" s="302" t="str">
        <f>P29</f>
        <v>居住開始年月日(1回目)</v>
      </c>
      <c r="BH29" s="303"/>
      <c r="BI29" s="304"/>
      <c r="BJ29" s="628">
        <f>S29</f>
        <v>0</v>
      </c>
      <c r="BK29" s="308"/>
      <c r="BL29" s="97" t="str">
        <f>U29</f>
        <v>年</v>
      </c>
      <c r="BM29" s="310">
        <f>V29</f>
        <v>0</v>
      </c>
      <c r="BN29" s="203"/>
      <c r="BO29" s="98" t="str">
        <f>X29</f>
        <v>月</v>
      </c>
      <c r="BP29" s="637">
        <f>Y29</f>
        <v>0</v>
      </c>
      <c r="BQ29" s="203"/>
      <c r="BR29" s="84" t="str">
        <f>AA29</f>
        <v>日</v>
      </c>
      <c r="BS29" s="312" t="str">
        <f>AB29</f>
        <v>住宅借入金等特別控除区分(１回目)</v>
      </c>
      <c r="BT29" s="313"/>
      <c r="BU29" s="313"/>
      <c r="BV29" s="314"/>
      <c r="BW29" s="200">
        <f>AF29</f>
        <v>0</v>
      </c>
      <c r="BX29" s="196"/>
      <c r="BY29" s="201"/>
      <c r="BZ29" s="312" t="str">
        <f>AI29</f>
        <v>住宅借入金等年末残高(１回目)</v>
      </c>
      <c r="CA29" s="313"/>
      <c r="CB29" s="314"/>
      <c r="CC29" s="200">
        <f>AL29</f>
        <v>0</v>
      </c>
      <c r="CD29" s="196"/>
      <c r="CE29" s="196"/>
      <c r="CF29" s="196"/>
      <c r="CG29" s="196"/>
      <c r="CH29" s="84" t="str">
        <f t="shared" si="6"/>
        <v>円</v>
      </c>
    </row>
    <row r="30" spans="1:86" ht="9" customHeight="1" x14ac:dyDescent="0.15">
      <c r="B30" s="922"/>
      <c r="C30" s="922"/>
      <c r="D30" s="949"/>
      <c r="E30" s="322"/>
      <c r="F30" s="377"/>
      <c r="G30" s="361"/>
      <c r="H30" s="306"/>
      <c r="I30" s="306"/>
      <c r="J30" s="379"/>
      <c r="K30" s="944"/>
      <c r="L30" s="945"/>
      <c r="M30" s="945"/>
      <c r="N30" s="945"/>
      <c r="O30" s="946"/>
      <c r="P30" s="305"/>
      <c r="Q30" s="306"/>
      <c r="R30" s="307"/>
      <c r="S30" s="861"/>
      <c r="T30" s="861"/>
      <c r="U30" s="99"/>
      <c r="V30" s="861"/>
      <c r="W30" s="861"/>
      <c r="X30" s="99"/>
      <c r="Y30" s="861"/>
      <c r="Z30" s="861"/>
      <c r="AA30" s="100"/>
      <c r="AB30" s="935"/>
      <c r="AC30" s="936"/>
      <c r="AD30" s="936"/>
      <c r="AE30" s="937"/>
      <c r="AF30" s="845"/>
      <c r="AG30" s="846"/>
      <c r="AH30" s="847"/>
      <c r="AI30" s="935"/>
      <c r="AJ30" s="936"/>
      <c r="AK30" s="937"/>
      <c r="AL30" s="846"/>
      <c r="AM30" s="846"/>
      <c r="AN30" s="846"/>
      <c r="AO30" s="846"/>
      <c r="AP30" s="846"/>
      <c r="AQ30" s="101"/>
      <c r="AR30" s="102"/>
      <c r="AS30" s="922"/>
      <c r="AT30" s="922"/>
      <c r="AU30" s="321"/>
      <c r="AV30" s="322"/>
      <c r="AW30" s="377"/>
      <c r="AX30" s="361"/>
      <c r="AY30" s="306"/>
      <c r="AZ30" s="306"/>
      <c r="BA30" s="379"/>
      <c r="BB30" s="342"/>
      <c r="BC30" s="301"/>
      <c r="BD30" s="301"/>
      <c r="BE30" s="301"/>
      <c r="BF30" s="343"/>
      <c r="BG30" s="305"/>
      <c r="BH30" s="306"/>
      <c r="BI30" s="307"/>
      <c r="BJ30" s="629"/>
      <c r="BK30" s="309"/>
      <c r="BL30" s="103">
        <f>U30</f>
        <v>0</v>
      </c>
      <c r="BM30" s="636"/>
      <c r="BN30" s="309"/>
      <c r="BO30" s="103">
        <f>X30</f>
        <v>0</v>
      </c>
      <c r="BP30" s="636"/>
      <c r="BQ30" s="309"/>
      <c r="BR30" s="104">
        <f>AA30</f>
        <v>0</v>
      </c>
      <c r="BS30" s="315"/>
      <c r="BT30" s="316"/>
      <c r="BU30" s="316"/>
      <c r="BV30" s="317"/>
      <c r="BW30" s="205"/>
      <c r="BX30" s="197"/>
      <c r="BY30" s="206"/>
      <c r="BZ30" s="315"/>
      <c r="CA30" s="316"/>
      <c r="CB30" s="317"/>
      <c r="CC30" s="205"/>
      <c r="CD30" s="197"/>
      <c r="CE30" s="197"/>
      <c r="CF30" s="197"/>
      <c r="CG30" s="197"/>
      <c r="CH30" s="105">
        <f t="shared" si="6"/>
        <v>0</v>
      </c>
    </row>
    <row r="31" spans="1:86" ht="9" customHeight="1" x14ac:dyDescent="0.15">
      <c r="B31" s="922"/>
      <c r="C31" s="922"/>
      <c r="D31" s="949"/>
      <c r="E31" s="322"/>
      <c r="F31" s="377"/>
      <c r="G31" s="351" t="s">
        <v>39</v>
      </c>
      <c r="H31" s="303"/>
      <c r="I31" s="303"/>
      <c r="J31" s="304"/>
      <c r="K31" s="982">
        <f>入力用印刷用に直接入力することもできます!$C35</f>
        <v>0</v>
      </c>
      <c r="L31" s="942"/>
      <c r="M31" s="942"/>
      <c r="N31" s="942"/>
      <c r="O31" s="84" t="s">
        <v>9</v>
      </c>
      <c r="P31" s="302" t="s">
        <v>79</v>
      </c>
      <c r="Q31" s="303"/>
      <c r="R31" s="304"/>
      <c r="S31" s="860">
        <f>入力用印刷用に直接入力することもできます!$C41</f>
        <v>0</v>
      </c>
      <c r="T31" s="860"/>
      <c r="U31" s="106" t="s">
        <v>35</v>
      </c>
      <c r="V31" s="947">
        <f>入力用印刷用に直接入力することもできます!C42</f>
        <v>0</v>
      </c>
      <c r="W31" s="860"/>
      <c r="X31" s="95" t="s">
        <v>36</v>
      </c>
      <c r="Y31" s="860">
        <f>入力用印刷用に直接入力することもできます!$C43</f>
        <v>0</v>
      </c>
      <c r="Z31" s="860"/>
      <c r="AA31" s="80" t="s">
        <v>37</v>
      </c>
      <c r="AB31" s="932" t="s">
        <v>76</v>
      </c>
      <c r="AC31" s="933"/>
      <c r="AD31" s="933"/>
      <c r="AE31" s="934"/>
      <c r="AF31" s="878">
        <f>入力用印刷用に直接入力することもできます!$C44</f>
        <v>0</v>
      </c>
      <c r="AG31" s="879"/>
      <c r="AH31" s="880"/>
      <c r="AI31" s="938" t="s">
        <v>78</v>
      </c>
      <c r="AJ31" s="939"/>
      <c r="AK31" s="940"/>
      <c r="AL31" s="843">
        <f>入力用印刷用に直接入力することもできます!$C45</f>
        <v>0</v>
      </c>
      <c r="AM31" s="843"/>
      <c r="AN31" s="843"/>
      <c r="AO31" s="843"/>
      <c r="AP31" s="843"/>
      <c r="AQ31" s="107" t="s">
        <v>9</v>
      </c>
      <c r="AR31" s="83"/>
      <c r="AS31" s="922"/>
      <c r="AT31" s="922"/>
      <c r="AU31" s="321"/>
      <c r="AV31" s="322"/>
      <c r="AW31" s="377"/>
      <c r="AX31" s="351" t="str">
        <f>G31</f>
        <v>住宅借入金等特別控除可能額</v>
      </c>
      <c r="AY31" s="303"/>
      <c r="AZ31" s="303"/>
      <c r="BA31" s="304"/>
      <c r="BB31" s="298">
        <f>K31</f>
        <v>0</v>
      </c>
      <c r="BC31" s="299"/>
      <c r="BD31" s="299"/>
      <c r="BE31" s="299"/>
      <c r="BF31" s="84" t="str">
        <f>O31</f>
        <v>円</v>
      </c>
      <c r="BG31" s="302" t="str">
        <f>P31</f>
        <v>居住開始年月日(2回目)</v>
      </c>
      <c r="BH31" s="303"/>
      <c r="BI31" s="304"/>
      <c r="BJ31" s="628">
        <f>S31</f>
        <v>0</v>
      </c>
      <c r="BK31" s="308"/>
      <c r="BL31" s="98" t="str">
        <f>U31</f>
        <v>年</v>
      </c>
      <c r="BM31" s="310">
        <f>V31</f>
        <v>0</v>
      </c>
      <c r="BN31" s="308"/>
      <c r="BO31" s="97" t="str">
        <f>X31</f>
        <v>月</v>
      </c>
      <c r="BP31" s="310">
        <f>Y31</f>
        <v>0</v>
      </c>
      <c r="BQ31" s="308"/>
      <c r="BR31" s="84" t="str">
        <f>AA31</f>
        <v>日</v>
      </c>
      <c r="BS31" s="312" t="str">
        <f>AB31</f>
        <v>住宅借入金等特別控除区分(２回目)</v>
      </c>
      <c r="BT31" s="313"/>
      <c r="BU31" s="313"/>
      <c r="BV31" s="314"/>
      <c r="BW31" s="200">
        <f>AF31</f>
        <v>0</v>
      </c>
      <c r="BX31" s="196"/>
      <c r="BY31" s="201"/>
      <c r="BZ31" s="312" t="str">
        <f>AI31</f>
        <v>住宅借入金等年末残高(２回目)</v>
      </c>
      <c r="CA31" s="313"/>
      <c r="CB31" s="314"/>
      <c r="CC31" s="200">
        <f>AL31</f>
        <v>0</v>
      </c>
      <c r="CD31" s="196"/>
      <c r="CE31" s="196"/>
      <c r="CF31" s="196"/>
      <c r="CG31" s="196"/>
      <c r="CH31" s="108" t="str">
        <f t="shared" si="6"/>
        <v>円</v>
      </c>
    </row>
    <row r="32" spans="1:86" ht="9" customHeight="1" x14ac:dyDescent="0.15">
      <c r="B32" s="922"/>
      <c r="C32" s="922"/>
      <c r="D32" s="905"/>
      <c r="E32" s="349"/>
      <c r="F32" s="350"/>
      <c r="G32" s="361"/>
      <c r="H32" s="306"/>
      <c r="I32" s="306"/>
      <c r="J32" s="307"/>
      <c r="K32" s="983"/>
      <c r="L32" s="945"/>
      <c r="M32" s="945"/>
      <c r="N32" s="945"/>
      <c r="O32" s="109"/>
      <c r="P32" s="305"/>
      <c r="Q32" s="306"/>
      <c r="R32" s="307"/>
      <c r="S32" s="861"/>
      <c r="T32" s="861"/>
      <c r="U32" s="99"/>
      <c r="V32" s="948"/>
      <c r="W32" s="846"/>
      <c r="X32" s="110"/>
      <c r="Y32" s="843"/>
      <c r="Z32" s="843"/>
      <c r="AA32" s="111"/>
      <c r="AB32" s="935"/>
      <c r="AC32" s="936"/>
      <c r="AD32" s="936"/>
      <c r="AE32" s="937"/>
      <c r="AF32" s="845"/>
      <c r="AG32" s="846"/>
      <c r="AH32" s="847"/>
      <c r="AI32" s="935"/>
      <c r="AJ32" s="936"/>
      <c r="AK32" s="937"/>
      <c r="AL32" s="846"/>
      <c r="AM32" s="846"/>
      <c r="AN32" s="846"/>
      <c r="AO32" s="846"/>
      <c r="AP32" s="846"/>
      <c r="AQ32" s="112"/>
      <c r="AR32" s="102"/>
      <c r="AS32" s="922"/>
      <c r="AT32" s="922"/>
      <c r="AU32" s="348"/>
      <c r="AV32" s="349"/>
      <c r="AW32" s="350"/>
      <c r="AX32" s="361"/>
      <c r="AY32" s="306"/>
      <c r="AZ32" s="306"/>
      <c r="BA32" s="307"/>
      <c r="BB32" s="300"/>
      <c r="BC32" s="301"/>
      <c r="BD32" s="301"/>
      <c r="BE32" s="301"/>
      <c r="BF32" s="109">
        <f>O32</f>
        <v>0</v>
      </c>
      <c r="BG32" s="305"/>
      <c r="BH32" s="306"/>
      <c r="BI32" s="307"/>
      <c r="BJ32" s="629"/>
      <c r="BK32" s="309"/>
      <c r="BL32" s="103">
        <f>U32</f>
        <v>0</v>
      </c>
      <c r="BM32" s="311"/>
      <c r="BN32" s="197"/>
      <c r="BO32" s="113">
        <f>X32</f>
        <v>0</v>
      </c>
      <c r="BP32" s="311"/>
      <c r="BQ32" s="197"/>
      <c r="BR32" s="105">
        <f>AA32</f>
        <v>0</v>
      </c>
      <c r="BS32" s="315"/>
      <c r="BT32" s="316"/>
      <c r="BU32" s="316"/>
      <c r="BV32" s="317"/>
      <c r="BW32" s="205"/>
      <c r="BX32" s="197"/>
      <c r="BY32" s="206"/>
      <c r="BZ32" s="315"/>
      <c r="CA32" s="316"/>
      <c r="CB32" s="317"/>
      <c r="CC32" s="205"/>
      <c r="CD32" s="197"/>
      <c r="CE32" s="197"/>
      <c r="CF32" s="197"/>
      <c r="CG32" s="197"/>
      <c r="CH32" s="114">
        <f t="shared" si="6"/>
        <v>0</v>
      </c>
    </row>
    <row r="33" spans="1:86" ht="10.5" customHeight="1" x14ac:dyDescent="0.15">
      <c r="A33" s="115"/>
      <c r="B33" s="922"/>
      <c r="C33" s="922"/>
      <c r="D33" s="318" t="s">
        <v>234</v>
      </c>
      <c r="E33" s="319"/>
      <c r="F33" s="320"/>
      <c r="G33" s="638" t="s">
        <v>43</v>
      </c>
      <c r="H33" s="639"/>
      <c r="I33" s="640"/>
      <c r="J33" s="792">
        <f>入力用印刷用に直接入力することもできます!C47</f>
        <v>0</v>
      </c>
      <c r="K33" s="793"/>
      <c r="L33" s="793"/>
      <c r="M33" s="793"/>
      <c r="N33" s="793"/>
      <c r="O33" s="793"/>
      <c r="P33" s="793"/>
      <c r="Q33" s="793"/>
      <c r="R33" s="794"/>
      <c r="S33" s="283" t="s">
        <v>27</v>
      </c>
      <c r="T33" s="788" t="str">
        <f>IF(入力用印刷用に直接入力することもできます!C49="","",入力用印刷用に直接入力することもできます!C49)</f>
        <v/>
      </c>
      <c r="U33" s="789"/>
      <c r="V33" s="321" t="s">
        <v>29</v>
      </c>
      <c r="W33" s="322"/>
      <c r="X33" s="323"/>
      <c r="Y33" s="116"/>
      <c r="Z33" s="117"/>
      <c r="AA33" s="118"/>
      <c r="AB33" s="118"/>
      <c r="AC33" s="119" t="s">
        <v>9</v>
      </c>
      <c r="AD33" s="659" t="s">
        <v>30</v>
      </c>
      <c r="AE33" s="906"/>
      <c r="AF33" s="907"/>
      <c r="AG33" s="987">
        <f>入力用印刷用に直接入力することもできます!C51</f>
        <v>0</v>
      </c>
      <c r="AH33" s="988"/>
      <c r="AI33" s="988"/>
      <c r="AJ33" s="80" t="s">
        <v>9</v>
      </c>
      <c r="AK33" s="659" t="s">
        <v>55</v>
      </c>
      <c r="AL33" s="906"/>
      <c r="AM33" s="907"/>
      <c r="AN33" s="987">
        <f>入力用印刷用に直接入力することもできます!C52</f>
        <v>0</v>
      </c>
      <c r="AO33" s="988"/>
      <c r="AP33" s="988"/>
      <c r="AQ33" s="80" t="s">
        <v>9</v>
      </c>
      <c r="AR33" s="83"/>
      <c r="AS33" s="922"/>
      <c r="AT33" s="922"/>
      <c r="AU33" s="318" t="str">
        <f>D33</f>
        <v>（源泉・特別）控除対象配偶者</v>
      </c>
      <c r="AV33" s="319"/>
      <c r="AW33" s="320"/>
      <c r="AX33" s="638" t="str">
        <f>G33</f>
        <v>フリガナ</v>
      </c>
      <c r="AY33" s="639"/>
      <c r="AZ33" s="640"/>
      <c r="BA33" s="641">
        <f>J33</f>
        <v>0</v>
      </c>
      <c r="BB33" s="642"/>
      <c r="BC33" s="642"/>
      <c r="BD33" s="642"/>
      <c r="BE33" s="642"/>
      <c r="BF33" s="642"/>
      <c r="BG33" s="642"/>
      <c r="BH33" s="642"/>
      <c r="BI33" s="643"/>
      <c r="BJ33" s="604" t="str">
        <f>S33</f>
        <v>区分</v>
      </c>
      <c r="BK33" s="644" t="str">
        <f>T33</f>
        <v/>
      </c>
      <c r="BL33" s="645"/>
      <c r="BM33" s="528" t="str">
        <f>V33</f>
        <v>配偶者の合計所得</v>
      </c>
      <c r="BN33" s="529"/>
      <c r="BO33" s="530"/>
      <c r="BP33" s="120">
        <f>Y33</f>
        <v>0</v>
      </c>
      <c r="BQ33" s="121">
        <f>Z33</f>
        <v>0</v>
      </c>
      <c r="BR33" s="115">
        <f>AA33</f>
        <v>0</v>
      </c>
      <c r="BS33" s="115">
        <f>AB33</f>
        <v>0</v>
      </c>
      <c r="BT33" s="107" t="str">
        <f>AC33</f>
        <v>円</v>
      </c>
      <c r="BU33" s="652" t="str">
        <f>AD33</f>
        <v>国民年金保険料等の金額</v>
      </c>
      <c r="BV33" s="653"/>
      <c r="BW33" s="654"/>
      <c r="BX33" s="646">
        <f>AG33</f>
        <v>0</v>
      </c>
      <c r="BY33" s="647"/>
      <c r="BZ33" s="647"/>
      <c r="CA33" s="84" t="str">
        <f>AJ33</f>
        <v>円</v>
      </c>
      <c r="CB33" s="652" t="str">
        <f>AK33</f>
        <v>旧長期損害保険料の金額</v>
      </c>
      <c r="CC33" s="653"/>
      <c r="CD33" s="654"/>
      <c r="CE33" s="646">
        <f>AN33</f>
        <v>0</v>
      </c>
      <c r="CF33" s="647"/>
      <c r="CG33" s="647"/>
      <c r="CH33" s="84" t="str">
        <f t="shared" si="6"/>
        <v>円</v>
      </c>
    </row>
    <row r="34" spans="1:86" ht="6.75" customHeight="1" x14ac:dyDescent="0.15">
      <c r="B34" s="922"/>
      <c r="C34" s="922"/>
      <c r="D34" s="321"/>
      <c r="E34" s="322"/>
      <c r="F34" s="323"/>
      <c r="G34" s="186" t="s">
        <v>53</v>
      </c>
      <c r="H34" s="187"/>
      <c r="I34" s="188"/>
      <c r="J34" s="795">
        <f>入力用印刷用に直接入力することもできます!C46</f>
        <v>0</v>
      </c>
      <c r="K34" s="796"/>
      <c r="L34" s="796"/>
      <c r="M34" s="796"/>
      <c r="N34" s="796"/>
      <c r="O34" s="796"/>
      <c r="P34" s="796"/>
      <c r="Q34" s="796"/>
      <c r="R34" s="797"/>
      <c r="S34" s="253"/>
      <c r="T34" s="788"/>
      <c r="U34" s="789"/>
      <c r="V34" s="321"/>
      <c r="W34" s="322"/>
      <c r="X34" s="323"/>
      <c r="Y34" s="826">
        <f>入力用印刷用に直接入力することもできます!C50</f>
        <v>0</v>
      </c>
      <c r="Z34" s="827"/>
      <c r="AA34" s="827"/>
      <c r="AB34" s="827"/>
      <c r="AC34" s="828"/>
      <c r="AD34" s="908"/>
      <c r="AE34" s="822"/>
      <c r="AF34" s="909"/>
      <c r="AG34" s="989"/>
      <c r="AH34" s="990"/>
      <c r="AI34" s="990"/>
      <c r="AJ34" s="122"/>
      <c r="AK34" s="908"/>
      <c r="AL34" s="822"/>
      <c r="AM34" s="909"/>
      <c r="AN34" s="989"/>
      <c r="AO34" s="990"/>
      <c r="AP34" s="990"/>
      <c r="AQ34" s="122"/>
      <c r="AR34" s="123"/>
      <c r="AS34" s="922"/>
      <c r="AT34" s="922"/>
      <c r="AU34" s="321"/>
      <c r="AV34" s="322"/>
      <c r="AW34" s="323"/>
      <c r="AX34" s="186" t="str">
        <f>G34</f>
        <v>氏名</v>
      </c>
      <c r="AY34" s="187"/>
      <c r="AZ34" s="188"/>
      <c r="BA34" s="281">
        <f>J34</f>
        <v>0</v>
      </c>
      <c r="BB34" s="207"/>
      <c r="BC34" s="207"/>
      <c r="BD34" s="207"/>
      <c r="BE34" s="207"/>
      <c r="BF34" s="207"/>
      <c r="BG34" s="207"/>
      <c r="BH34" s="207"/>
      <c r="BI34" s="282"/>
      <c r="BJ34" s="256"/>
      <c r="BK34" s="281"/>
      <c r="BL34" s="282"/>
      <c r="BM34" s="321"/>
      <c r="BN34" s="322"/>
      <c r="BO34" s="323"/>
      <c r="BP34" s="630">
        <f>Y34</f>
        <v>0</v>
      </c>
      <c r="BQ34" s="631"/>
      <c r="BR34" s="631"/>
      <c r="BS34" s="631"/>
      <c r="BT34" s="632"/>
      <c r="BU34" s="655"/>
      <c r="BV34" s="353"/>
      <c r="BW34" s="656"/>
      <c r="BX34" s="648"/>
      <c r="BY34" s="649"/>
      <c r="BZ34" s="649"/>
      <c r="CA34" s="124"/>
      <c r="CB34" s="655"/>
      <c r="CC34" s="353"/>
      <c r="CD34" s="656"/>
      <c r="CE34" s="648"/>
      <c r="CF34" s="649"/>
      <c r="CG34" s="649"/>
      <c r="CH34" s="124"/>
    </row>
    <row r="35" spans="1:86" ht="6.75" customHeight="1" x14ac:dyDescent="0.15">
      <c r="B35" s="922"/>
      <c r="C35" s="922"/>
      <c r="D35" s="321"/>
      <c r="E35" s="322"/>
      <c r="F35" s="323"/>
      <c r="G35" s="189"/>
      <c r="H35" s="190"/>
      <c r="I35" s="191"/>
      <c r="J35" s="798"/>
      <c r="K35" s="799"/>
      <c r="L35" s="799"/>
      <c r="M35" s="799"/>
      <c r="N35" s="799"/>
      <c r="O35" s="799"/>
      <c r="P35" s="799"/>
      <c r="Q35" s="799"/>
      <c r="R35" s="800"/>
      <c r="S35" s="254"/>
      <c r="T35" s="790"/>
      <c r="U35" s="791"/>
      <c r="V35" s="321"/>
      <c r="W35" s="322"/>
      <c r="X35" s="323"/>
      <c r="Y35" s="826"/>
      <c r="Z35" s="827"/>
      <c r="AA35" s="827"/>
      <c r="AB35" s="827"/>
      <c r="AC35" s="828"/>
      <c r="AD35" s="910"/>
      <c r="AE35" s="819"/>
      <c r="AF35" s="911"/>
      <c r="AG35" s="991"/>
      <c r="AH35" s="992"/>
      <c r="AI35" s="992"/>
      <c r="AJ35" s="125"/>
      <c r="AK35" s="910"/>
      <c r="AL35" s="819"/>
      <c r="AM35" s="911"/>
      <c r="AN35" s="991"/>
      <c r="AO35" s="992"/>
      <c r="AP35" s="992"/>
      <c r="AQ35" s="125"/>
      <c r="AR35" s="123"/>
      <c r="AS35" s="922"/>
      <c r="AT35" s="922"/>
      <c r="AU35" s="321"/>
      <c r="AV35" s="322"/>
      <c r="AW35" s="323"/>
      <c r="AX35" s="189"/>
      <c r="AY35" s="190"/>
      <c r="AZ35" s="191"/>
      <c r="BA35" s="269"/>
      <c r="BB35" s="270"/>
      <c r="BC35" s="270"/>
      <c r="BD35" s="270"/>
      <c r="BE35" s="270"/>
      <c r="BF35" s="270"/>
      <c r="BG35" s="270"/>
      <c r="BH35" s="270"/>
      <c r="BI35" s="271"/>
      <c r="BJ35" s="257"/>
      <c r="BK35" s="269"/>
      <c r="BL35" s="271"/>
      <c r="BM35" s="321"/>
      <c r="BN35" s="322"/>
      <c r="BO35" s="323"/>
      <c r="BP35" s="630"/>
      <c r="BQ35" s="631"/>
      <c r="BR35" s="631"/>
      <c r="BS35" s="631"/>
      <c r="BT35" s="632"/>
      <c r="BU35" s="657"/>
      <c r="BV35" s="364"/>
      <c r="BW35" s="658"/>
      <c r="BX35" s="650"/>
      <c r="BY35" s="651"/>
      <c r="BZ35" s="651"/>
      <c r="CA35" s="109"/>
      <c r="CB35" s="657"/>
      <c r="CC35" s="364"/>
      <c r="CD35" s="658"/>
      <c r="CE35" s="650"/>
      <c r="CF35" s="651"/>
      <c r="CG35" s="651"/>
      <c r="CH35" s="109"/>
    </row>
    <row r="36" spans="1:86" ht="9" customHeight="1" x14ac:dyDescent="0.15">
      <c r="B36" s="922"/>
      <c r="C36" s="922"/>
      <c r="D36" s="321"/>
      <c r="E36" s="322"/>
      <c r="F36" s="323"/>
      <c r="G36" s="186" t="s">
        <v>54</v>
      </c>
      <c r="H36" s="187"/>
      <c r="I36" s="188"/>
      <c r="J36" s="840" t="str">
        <f>MID(入力用印刷用に直接入力することもできます!$C48,1,1)</f>
        <v/>
      </c>
      <c r="K36" s="833" t="str">
        <f>MID(入力用印刷用に直接入力することもできます!$C48,2,1)</f>
        <v/>
      </c>
      <c r="L36" s="833" t="str">
        <f>MID(入力用印刷用に直接入力することもできます!$C48,3,1)</f>
        <v/>
      </c>
      <c r="M36" s="835" t="str">
        <f>MID(入力用印刷用に直接入力することもできます!$C48,4,1)</f>
        <v/>
      </c>
      <c r="N36" s="840" t="str">
        <f>MID(入力用印刷用に直接入力することもできます!$C48,5,1)</f>
        <v/>
      </c>
      <c r="O36" s="833" t="str">
        <f>MID(入力用印刷用に直接入力することもできます!$C48,6,1)</f>
        <v/>
      </c>
      <c r="P36" s="833" t="str">
        <f>MID(入力用印刷用に直接入力することもできます!$C48,7,1)</f>
        <v/>
      </c>
      <c r="Q36" s="835" t="str">
        <f>MID(入力用印刷用に直接入力することもできます!$C48,8,1)</f>
        <v/>
      </c>
      <c r="R36" s="840" t="str">
        <f>MID(入力用印刷用に直接入力することもできます!$C48,9,1)</f>
        <v/>
      </c>
      <c r="S36" s="833" t="str">
        <f>MID(入力用印刷用に直接入力することもできます!$C48,10,1)</f>
        <v/>
      </c>
      <c r="T36" s="833" t="str">
        <f>MID(入力用印刷用に直接入力することもできます!$C48,11,1)</f>
        <v/>
      </c>
      <c r="U36" s="835" t="str">
        <f>MID(入力用印刷用に直接入力することもできます!$C48,12,1)</f>
        <v/>
      </c>
      <c r="V36" s="321"/>
      <c r="W36" s="322"/>
      <c r="X36" s="323"/>
      <c r="Y36" s="826"/>
      <c r="Z36" s="827"/>
      <c r="AA36" s="827"/>
      <c r="AB36" s="827"/>
      <c r="AC36" s="828"/>
      <c r="AD36" s="908" t="s">
        <v>243</v>
      </c>
      <c r="AE36" s="822"/>
      <c r="AF36" s="909"/>
      <c r="AG36" s="126"/>
      <c r="AH36" s="127"/>
      <c r="AI36" s="127"/>
      <c r="AJ36" s="128" t="s">
        <v>242</v>
      </c>
      <c r="AK36" s="659" t="s">
        <v>244</v>
      </c>
      <c r="AL36" s="906"/>
      <c r="AM36" s="907"/>
      <c r="AN36" s="126"/>
      <c r="AO36" s="127"/>
      <c r="AP36" s="127"/>
      <c r="AQ36" s="129" t="s">
        <v>9</v>
      </c>
      <c r="AR36" s="123"/>
      <c r="AS36" s="922"/>
      <c r="AT36" s="922"/>
      <c r="AU36" s="321"/>
      <c r="AV36" s="322"/>
      <c r="AW36" s="323"/>
      <c r="AX36" s="186" t="str">
        <f>G36</f>
        <v>個人番号</v>
      </c>
      <c r="AY36" s="187"/>
      <c r="AZ36" s="188"/>
      <c r="BA36" s="602" t="str">
        <f t="shared" ref="BA36:BL36" si="7">IF(J36="","",J36)</f>
        <v/>
      </c>
      <c r="BB36" s="486" t="str">
        <f t="shared" si="7"/>
        <v/>
      </c>
      <c r="BC36" s="486" t="str">
        <f t="shared" si="7"/>
        <v/>
      </c>
      <c r="BD36" s="488" t="str">
        <f t="shared" si="7"/>
        <v/>
      </c>
      <c r="BE36" s="602" t="str">
        <f t="shared" si="7"/>
        <v/>
      </c>
      <c r="BF36" s="486" t="str">
        <f t="shared" si="7"/>
        <v/>
      </c>
      <c r="BG36" s="486" t="str">
        <f t="shared" si="7"/>
        <v/>
      </c>
      <c r="BH36" s="488" t="str">
        <f t="shared" si="7"/>
        <v/>
      </c>
      <c r="BI36" s="602" t="str">
        <f t="shared" si="7"/>
        <v/>
      </c>
      <c r="BJ36" s="486" t="str">
        <f t="shared" si="7"/>
        <v/>
      </c>
      <c r="BK36" s="486" t="str">
        <f t="shared" si="7"/>
        <v/>
      </c>
      <c r="BL36" s="488" t="str">
        <f t="shared" si="7"/>
        <v/>
      </c>
      <c r="BM36" s="321"/>
      <c r="BN36" s="322"/>
      <c r="BO36" s="323"/>
      <c r="BP36" s="630"/>
      <c r="BQ36" s="631"/>
      <c r="BR36" s="631"/>
      <c r="BS36" s="631"/>
      <c r="BT36" s="632"/>
      <c r="BU36" s="659" t="str">
        <f>AD36</f>
        <v>基礎控除の額</v>
      </c>
      <c r="BV36" s="653"/>
      <c r="BW36" s="654"/>
      <c r="BX36" s="130"/>
      <c r="BY36" s="131"/>
      <c r="BZ36" s="131"/>
      <c r="CA36" s="132" t="s">
        <v>246</v>
      </c>
      <c r="CB36" s="908" t="str">
        <f>AK36</f>
        <v>所得金額
調整控除額</v>
      </c>
      <c r="CC36" s="353"/>
      <c r="CD36" s="656"/>
      <c r="CE36" s="130"/>
      <c r="CF36" s="131"/>
      <c r="CG36" s="131"/>
      <c r="CH36" s="132" t="s">
        <v>242</v>
      </c>
    </row>
    <row r="37" spans="1:86" ht="9" customHeight="1" x14ac:dyDescent="0.15">
      <c r="B37" s="922"/>
      <c r="C37" s="922"/>
      <c r="D37" s="324"/>
      <c r="E37" s="325"/>
      <c r="F37" s="326"/>
      <c r="G37" s="189"/>
      <c r="H37" s="190"/>
      <c r="I37" s="191"/>
      <c r="J37" s="841"/>
      <c r="K37" s="834"/>
      <c r="L37" s="834"/>
      <c r="M37" s="836"/>
      <c r="N37" s="841"/>
      <c r="O37" s="834"/>
      <c r="P37" s="834"/>
      <c r="Q37" s="836"/>
      <c r="R37" s="841"/>
      <c r="S37" s="866"/>
      <c r="T37" s="834"/>
      <c r="U37" s="836"/>
      <c r="V37" s="324"/>
      <c r="W37" s="325"/>
      <c r="X37" s="326"/>
      <c r="Y37" s="829"/>
      <c r="Z37" s="830"/>
      <c r="AA37" s="830"/>
      <c r="AB37" s="830"/>
      <c r="AC37" s="831"/>
      <c r="AD37" s="910"/>
      <c r="AE37" s="819"/>
      <c r="AF37" s="911"/>
      <c r="AG37" s="888" t="str">
        <f>IF(入力用印刷用に直接入力することもできます!C53="","",入力用印刷用に直接入力することもできます!C53)</f>
        <v/>
      </c>
      <c r="AH37" s="889"/>
      <c r="AI37" s="889"/>
      <c r="AJ37" s="890"/>
      <c r="AK37" s="910"/>
      <c r="AL37" s="819"/>
      <c r="AM37" s="911"/>
      <c r="AN37" s="829">
        <f>入力用印刷用に直接入力することもできます!C54</f>
        <v>0</v>
      </c>
      <c r="AO37" s="830"/>
      <c r="AP37" s="830"/>
      <c r="AQ37" s="831"/>
      <c r="AR37" s="123"/>
      <c r="AS37" s="922"/>
      <c r="AT37" s="922"/>
      <c r="AU37" s="324"/>
      <c r="AV37" s="325"/>
      <c r="AW37" s="326"/>
      <c r="AX37" s="189"/>
      <c r="AY37" s="190"/>
      <c r="AZ37" s="191"/>
      <c r="BA37" s="603"/>
      <c r="BB37" s="487"/>
      <c r="BC37" s="487"/>
      <c r="BD37" s="489"/>
      <c r="BE37" s="603"/>
      <c r="BF37" s="487"/>
      <c r="BG37" s="487"/>
      <c r="BH37" s="489"/>
      <c r="BI37" s="603"/>
      <c r="BJ37" s="487"/>
      <c r="BK37" s="487"/>
      <c r="BL37" s="489"/>
      <c r="BM37" s="324"/>
      <c r="BN37" s="325"/>
      <c r="BO37" s="326"/>
      <c r="BP37" s="633"/>
      <c r="BQ37" s="634"/>
      <c r="BR37" s="634"/>
      <c r="BS37" s="634"/>
      <c r="BT37" s="635"/>
      <c r="BU37" s="657"/>
      <c r="BV37" s="364"/>
      <c r="BW37" s="658"/>
      <c r="BX37" s="660" t="str">
        <f>AG37</f>
        <v/>
      </c>
      <c r="BY37" s="661"/>
      <c r="BZ37" s="661"/>
      <c r="CA37" s="662"/>
      <c r="CB37" s="657"/>
      <c r="CC37" s="364"/>
      <c r="CD37" s="658"/>
      <c r="CE37" s="660">
        <f>AN37</f>
        <v>0</v>
      </c>
      <c r="CF37" s="661"/>
      <c r="CG37" s="661"/>
      <c r="CH37" s="662"/>
    </row>
    <row r="38" spans="1:86" ht="10.5" customHeight="1" x14ac:dyDescent="0.15">
      <c r="B38" s="922"/>
      <c r="C38" s="922"/>
      <c r="D38" s="520" t="s">
        <v>56</v>
      </c>
      <c r="E38" s="521"/>
      <c r="F38" s="497">
        <v>1</v>
      </c>
      <c r="G38" s="500" t="s">
        <v>43</v>
      </c>
      <c r="H38" s="501"/>
      <c r="I38" s="502"/>
      <c r="J38" s="837">
        <f>入力用印刷用に直接入力することもできます!C56</f>
        <v>0</v>
      </c>
      <c r="K38" s="838"/>
      <c r="L38" s="838"/>
      <c r="M38" s="838"/>
      <c r="N38" s="838"/>
      <c r="O38" s="838"/>
      <c r="P38" s="838"/>
      <c r="Q38" s="838"/>
      <c r="R38" s="839"/>
      <c r="S38" s="503" t="s">
        <v>27</v>
      </c>
      <c r="T38" s="862" t="str">
        <f>IF(入力用印刷用に直接入力することもできます!C58="","",入力用印刷用に直接入力することもできます!C58)</f>
        <v/>
      </c>
      <c r="U38" s="863"/>
      <c r="V38" s="520" t="s">
        <v>57</v>
      </c>
      <c r="W38" s="521"/>
      <c r="X38" s="497">
        <v>1</v>
      </c>
      <c r="Y38" s="500" t="s">
        <v>43</v>
      </c>
      <c r="Z38" s="501"/>
      <c r="AA38" s="502"/>
      <c r="AB38" s="837">
        <f>入力用印刷用に直接入力することもできます!C72</f>
        <v>0</v>
      </c>
      <c r="AC38" s="838"/>
      <c r="AD38" s="838"/>
      <c r="AE38" s="838"/>
      <c r="AF38" s="838"/>
      <c r="AG38" s="838"/>
      <c r="AH38" s="838"/>
      <c r="AI38" s="838"/>
      <c r="AJ38" s="839"/>
      <c r="AK38" s="290" t="s">
        <v>27</v>
      </c>
      <c r="AL38" s="862" t="str">
        <f>IF(入力用印刷用に直接入力することもできます!C74="","",入力用印刷用に直接入力することもできます!C74)</f>
        <v/>
      </c>
      <c r="AM38" s="863"/>
      <c r="AN38" s="344" t="s">
        <v>58</v>
      </c>
      <c r="AO38" s="345"/>
      <c r="AP38" s="345"/>
      <c r="AQ38" s="345"/>
      <c r="AR38" s="133"/>
      <c r="AS38" s="922"/>
      <c r="AT38" s="922"/>
      <c r="AU38" s="238" t="str">
        <f>D38</f>
        <v>控除対象扶養親族</v>
      </c>
      <c r="AV38" s="240"/>
      <c r="AW38" s="618">
        <f>F38</f>
        <v>1</v>
      </c>
      <c r="AX38" s="263" t="str">
        <f>G38</f>
        <v>フリガナ</v>
      </c>
      <c r="AY38" s="264"/>
      <c r="AZ38" s="265"/>
      <c r="BA38" s="621">
        <f>J38</f>
        <v>0</v>
      </c>
      <c r="BB38" s="285"/>
      <c r="BC38" s="285"/>
      <c r="BD38" s="285"/>
      <c r="BE38" s="285"/>
      <c r="BF38" s="285"/>
      <c r="BG38" s="285"/>
      <c r="BH38" s="285"/>
      <c r="BI38" s="286"/>
      <c r="BJ38" s="604" t="str">
        <f>S38</f>
        <v>区分</v>
      </c>
      <c r="BK38" s="266" t="str">
        <f>T38</f>
        <v/>
      </c>
      <c r="BL38" s="268"/>
      <c r="BM38" s="238" t="str">
        <f>V38</f>
        <v>16歳未満の扶養親族</v>
      </c>
      <c r="BN38" s="240"/>
      <c r="BO38" s="618">
        <f>X38</f>
        <v>1</v>
      </c>
      <c r="BP38" s="263" t="str">
        <f>Y38</f>
        <v>フリガナ</v>
      </c>
      <c r="BQ38" s="264"/>
      <c r="BR38" s="265"/>
      <c r="BS38" s="284">
        <f>AB38</f>
        <v>0</v>
      </c>
      <c r="BT38" s="285"/>
      <c r="BU38" s="285"/>
      <c r="BV38" s="285"/>
      <c r="BW38" s="285"/>
      <c r="BX38" s="285"/>
      <c r="BY38" s="285"/>
      <c r="BZ38" s="285"/>
      <c r="CA38" s="286"/>
      <c r="CB38" s="256" t="str">
        <f>AK38</f>
        <v>区分</v>
      </c>
      <c r="CC38" s="281" t="str">
        <f>AL38</f>
        <v/>
      </c>
      <c r="CD38" s="282"/>
      <c r="CE38" s="312" t="str">
        <f>AN38</f>
        <v>5人目以降の控除対象扶養親族の個人番号</v>
      </c>
      <c r="CF38" s="313"/>
      <c r="CG38" s="313"/>
      <c r="CH38" s="314"/>
    </row>
    <row r="39" spans="1:86" ht="6.75" customHeight="1" x14ac:dyDescent="0.15">
      <c r="B39" s="922"/>
      <c r="C39" s="922"/>
      <c r="D39" s="522"/>
      <c r="E39" s="523"/>
      <c r="F39" s="498"/>
      <c r="G39" s="330" t="s">
        <v>5</v>
      </c>
      <c r="H39" s="331"/>
      <c r="I39" s="332"/>
      <c r="J39" s="842">
        <f>入力用印刷用に直接入力することもできます!$C55</f>
        <v>0</v>
      </c>
      <c r="K39" s="843"/>
      <c r="L39" s="843"/>
      <c r="M39" s="843"/>
      <c r="N39" s="843"/>
      <c r="O39" s="843"/>
      <c r="P39" s="843"/>
      <c r="Q39" s="843"/>
      <c r="R39" s="844"/>
      <c r="S39" s="290"/>
      <c r="T39" s="862"/>
      <c r="U39" s="863"/>
      <c r="V39" s="522"/>
      <c r="W39" s="523"/>
      <c r="X39" s="498"/>
      <c r="Y39" s="330" t="s">
        <v>5</v>
      </c>
      <c r="Z39" s="331"/>
      <c r="AA39" s="332"/>
      <c r="AB39" s="842">
        <f>入力用印刷用に直接入力することもできます!C71</f>
        <v>0</v>
      </c>
      <c r="AC39" s="843"/>
      <c r="AD39" s="843"/>
      <c r="AE39" s="843"/>
      <c r="AF39" s="843"/>
      <c r="AG39" s="843"/>
      <c r="AH39" s="843"/>
      <c r="AI39" s="843"/>
      <c r="AJ39" s="844"/>
      <c r="AK39" s="290"/>
      <c r="AL39" s="862"/>
      <c r="AM39" s="863"/>
      <c r="AN39" s="344"/>
      <c r="AO39" s="345"/>
      <c r="AP39" s="345"/>
      <c r="AQ39" s="345"/>
      <c r="AR39" s="133"/>
      <c r="AS39" s="922"/>
      <c r="AT39" s="922"/>
      <c r="AU39" s="241"/>
      <c r="AV39" s="184"/>
      <c r="AW39" s="619"/>
      <c r="AX39" s="333" t="str">
        <f>G39</f>
        <v>氏名</v>
      </c>
      <c r="AY39" s="334"/>
      <c r="AZ39" s="335"/>
      <c r="BA39" s="336">
        <f>J39</f>
        <v>0</v>
      </c>
      <c r="BB39" s="337"/>
      <c r="BC39" s="337"/>
      <c r="BD39" s="337"/>
      <c r="BE39" s="337"/>
      <c r="BF39" s="337"/>
      <c r="BG39" s="337"/>
      <c r="BH39" s="337"/>
      <c r="BI39" s="338"/>
      <c r="BJ39" s="256"/>
      <c r="BK39" s="281"/>
      <c r="BL39" s="282"/>
      <c r="BM39" s="241"/>
      <c r="BN39" s="184"/>
      <c r="BO39" s="619"/>
      <c r="BP39" s="333" t="str">
        <f>Y39</f>
        <v>氏名</v>
      </c>
      <c r="BQ39" s="334"/>
      <c r="BR39" s="335"/>
      <c r="BS39" s="336">
        <f>AB39</f>
        <v>0</v>
      </c>
      <c r="BT39" s="337"/>
      <c r="BU39" s="337"/>
      <c r="BV39" s="337"/>
      <c r="BW39" s="337"/>
      <c r="BX39" s="337"/>
      <c r="BY39" s="337"/>
      <c r="BZ39" s="337"/>
      <c r="CA39" s="338"/>
      <c r="CB39" s="256"/>
      <c r="CC39" s="281"/>
      <c r="CD39" s="282"/>
      <c r="CE39" s="344"/>
      <c r="CF39" s="345"/>
      <c r="CG39" s="345"/>
      <c r="CH39" s="346"/>
    </row>
    <row r="40" spans="1:86" ht="6.75" customHeight="1" x14ac:dyDescent="0.15">
      <c r="A40" s="115"/>
      <c r="B40" s="922"/>
      <c r="C40" s="922"/>
      <c r="D40" s="522"/>
      <c r="E40" s="523"/>
      <c r="F40" s="498"/>
      <c r="G40" s="504"/>
      <c r="H40" s="505"/>
      <c r="I40" s="506"/>
      <c r="J40" s="845"/>
      <c r="K40" s="846"/>
      <c r="L40" s="846"/>
      <c r="M40" s="846"/>
      <c r="N40" s="846"/>
      <c r="O40" s="846"/>
      <c r="P40" s="846"/>
      <c r="Q40" s="846"/>
      <c r="R40" s="847"/>
      <c r="S40" s="291"/>
      <c r="T40" s="864"/>
      <c r="U40" s="865"/>
      <c r="V40" s="522"/>
      <c r="W40" s="523"/>
      <c r="X40" s="498"/>
      <c r="Y40" s="504"/>
      <c r="Z40" s="505"/>
      <c r="AA40" s="506"/>
      <c r="AB40" s="845"/>
      <c r="AC40" s="846"/>
      <c r="AD40" s="846"/>
      <c r="AE40" s="846"/>
      <c r="AF40" s="846"/>
      <c r="AG40" s="846"/>
      <c r="AH40" s="846"/>
      <c r="AI40" s="846"/>
      <c r="AJ40" s="847"/>
      <c r="AK40" s="291"/>
      <c r="AL40" s="864"/>
      <c r="AM40" s="865"/>
      <c r="AN40" s="315"/>
      <c r="AO40" s="316"/>
      <c r="AP40" s="316"/>
      <c r="AQ40" s="316"/>
      <c r="AR40" s="133"/>
      <c r="AS40" s="922"/>
      <c r="AT40" s="922"/>
      <c r="AU40" s="241"/>
      <c r="AV40" s="184"/>
      <c r="AW40" s="619"/>
      <c r="AX40" s="189"/>
      <c r="AY40" s="190"/>
      <c r="AZ40" s="191"/>
      <c r="BA40" s="205"/>
      <c r="BB40" s="197"/>
      <c r="BC40" s="197"/>
      <c r="BD40" s="197"/>
      <c r="BE40" s="197"/>
      <c r="BF40" s="197"/>
      <c r="BG40" s="197"/>
      <c r="BH40" s="197"/>
      <c r="BI40" s="206"/>
      <c r="BJ40" s="257"/>
      <c r="BK40" s="269"/>
      <c r="BL40" s="271"/>
      <c r="BM40" s="241"/>
      <c r="BN40" s="184"/>
      <c r="BO40" s="619"/>
      <c r="BP40" s="189"/>
      <c r="BQ40" s="190"/>
      <c r="BR40" s="191"/>
      <c r="BS40" s="205"/>
      <c r="BT40" s="197"/>
      <c r="BU40" s="197"/>
      <c r="BV40" s="197"/>
      <c r="BW40" s="197"/>
      <c r="BX40" s="197"/>
      <c r="BY40" s="197"/>
      <c r="BZ40" s="197"/>
      <c r="CA40" s="206"/>
      <c r="CB40" s="257"/>
      <c r="CC40" s="269"/>
      <c r="CD40" s="271"/>
      <c r="CE40" s="315"/>
      <c r="CF40" s="316"/>
      <c r="CG40" s="316"/>
      <c r="CH40" s="317"/>
    </row>
    <row r="41" spans="1:86" ht="9" customHeight="1" x14ac:dyDescent="0.15">
      <c r="A41" s="115"/>
      <c r="B41" s="922"/>
      <c r="C41" s="922"/>
      <c r="D41" s="522"/>
      <c r="E41" s="523"/>
      <c r="F41" s="498"/>
      <c r="G41" s="507" t="s">
        <v>3</v>
      </c>
      <c r="H41" s="508"/>
      <c r="I41" s="509"/>
      <c r="J41" s="840" t="str">
        <f>MID(入力用印刷用に直接入力することもできます!$C57,1,1)</f>
        <v/>
      </c>
      <c r="K41" s="833" t="str">
        <f>MID(入力用印刷用に直接入力することもできます!$C57,2,1)</f>
        <v/>
      </c>
      <c r="L41" s="833" t="str">
        <f>MID(入力用印刷用に直接入力することもできます!$C57,3,1)</f>
        <v/>
      </c>
      <c r="M41" s="835" t="str">
        <f>MID(入力用印刷用に直接入力することもできます!$C57,4,1)</f>
        <v/>
      </c>
      <c r="N41" s="840" t="str">
        <f>MID(入力用印刷用に直接入力することもできます!$C57,5,1)</f>
        <v/>
      </c>
      <c r="O41" s="833" t="str">
        <f>MID(入力用印刷用に直接入力することもできます!$C57,6,1)</f>
        <v/>
      </c>
      <c r="P41" s="833" t="str">
        <f>MID(入力用印刷用に直接入力することもできます!$C57,7,1)</f>
        <v/>
      </c>
      <c r="Q41" s="835" t="str">
        <f>MID(入力用印刷用に直接入力することもできます!$C57,8,1)</f>
        <v/>
      </c>
      <c r="R41" s="840" t="str">
        <f>MID(入力用印刷用に直接入力することもできます!$C57,9,1)</f>
        <v/>
      </c>
      <c r="S41" s="833" t="str">
        <f>MID(入力用印刷用に直接入力することもできます!$C57,10,1)</f>
        <v/>
      </c>
      <c r="T41" s="833" t="str">
        <f>MID(入力用印刷用に直接入力することもできます!$C57,11,1)</f>
        <v/>
      </c>
      <c r="U41" s="835" t="str">
        <f>MID(入力用印刷用に直接入力することもできます!$C57,12,1)</f>
        <v/>
      </c>
      <c r="V41" s="522"/>
      <c r="W41" s="523"/>
      <c r="X41" s="498"/>
      <c r="Y41" s="507" t="s">
        <v>3</v>
      </c>
      <c r="Z41" s="508"/>
      <c r="AA41" s="509"/>
      <c r="AB41" s="840" t="str">
        <f>MID(入力用印刷用に直接入力することもできます!$C73,1,1)</f>
        <v/>
      </c>
      <c r="AC41" s="833" t="str">
        <f>MID(入力用印刷用に直接入力することもできます!$C73,2,1)</f>
        <v/>
      </c>
      <c r="AD41" s="833" t="str">
        <f>MID(入力用印刷用に直接入力することもできます!$C73,3,1)</f>
        <v/>
      </c>
      <c r="AE41" s="835" t="str">
        <f>MID(入力用印刷用に直接入力することもできます!$C73,4,1)</f>
        <v/>
      </c>
      <c r="AF41" s="840" t="str">
        <f>MID(入力用印刷用に直接入力することもできます!$C73,5,1)</f>
        <v/>
      </c>
      <c r="AG41" s="833" t="str">
        <f>MID(入力用印刷用に直接入力することもできます!$C73,6,1)</f>
        <v/>
      </c>
      <c r="AH41" s="833" t="str">
        <f>MID(入力用印刷用に直接入力することもできます!$C73,7,1)</f>
        <v/>
      </c>
      <c r="AI41" s="835" t="str">
        <f>MID(入力用印刷用に直接入力することもできます!$C73,8,1)</f>
        <v/>
      </c>
      <c r="AJ41" s="840" t="str">
        <f>MID(入力用印刷用に直接入力することもできます!$C73,9,1)</f>
        <v/>
      </c>
      <c r="AK41" s="833" t="str">
        <f>MID(入力用印刷用に直接入力することもできます!$C73,10,1)</f>
        <v/>
      </c>
      <c r="AL41" s="833" t="str">
        <f>MID(入力用印刷用に直接入力することもできます!$C73,11,1)</f>
        <v/>
      </c>
      <c r="AM41" s="835" t="str">
        <f>MID(入力用印刷用に直接入力することもできます!$C73,12,1)</f>
        <v/>
      </c>
      <c r="AN41" s="923">
        <f>入力用印刷用に直接入力することもできます!C87</f>
        <v>0</v>
      </c>
      <c r="AO41" s="924"/>
      <c r="AP41" s="924"/>
      <c r="AQ41" s="925"/>
      <c r="AR41" s="134"/>
      <c r="AS41" s="922"/>
      <c r="AT41" s="922"/>
      <c r="AU41" s="241"/>
      <c r="AV41" s="184"/>
      <c r="AW41" s="619"/>
      <c r="AX41" s="186" t="str">
        <f>G41</f>
        <v>個人番号</v>
      </c>
      <c r="AY41" s="187"/>
      <c r="AZ41" s="188"/>
      <c r="BA41" s="602" t="str">
        <f t="shared" ref="BA41:BL41" si="8">IF(J41="","",J41)</f>
        <v/>
      </c>
      <c r="BB41" s="486" t="str">
        <f t="shared" si="8"/>
        <v/>
      </c>
      <c r="BC41" s="486" t="str">
        <f t="shared" si="8"/>
        <v/>
      </c>
      <c r="BD41" s="488" t="str">
        <f t="shared" si="8"/>
        <v/>
      </c>
      <c r="BE41" s="602" t="str">
        <f t="shared" si="8"/>
        <v/>
      </c>
      <c r="BF41" s="486" t="str">
        <f t="shared" si="8"/>
        <v/>
      </c>
      <c r="BG41" s="486" t="str">
        <f t="shared" si="8"/>
        <v/>
      </c>
      <c r="BH41" s="488" t="str">
        <f t="shared" si="8"/>
        <v/>
      </c>
      <c r="BI41" s="602" t="str">
        <f t="shared" si="8"/>
        <v/>
      </c>
      <c r="BJ41" s="486" t="str">
        <f t="shared" si="8"/>
        <v/>
      </c>
      <c r="BK41" s="486" t="str">
        <f t="shared" si="8"/>
        <v/>
      </c>
      <c r="BL41" s="488" t="str">
        <f t="shared" si="8"/>
        <v/>
      </c>
      <c r="BM41" s="241"/>
      <c r="BN41" s="184"/>
      <c r="BO41" s="619"/>
      <c r="BP41" s="186" t="str">
        <f>Y41</f>
        <v>個人番号</v>
      </c>
      <c r="BQ41" s="187"/>
      <c r="BR41" s="188"/>
      <c r="BS41" s="602" t="str">
        <f t="shared" ref="BS41:CD41" si="9">IF(AB41="","",AB41)</f>
        <v/>
      </c>
      <c r="BT41" s="486" t="str">
        <f t="shared" si="9"/>
        <v/>
      </c>
      <c r="BU41" s="486" t="str">
        <f t="shared" si="9"/>
        <v/>
      </c>
      <c r="BV41" s="605" t="str">
        <f t="shared" si="9"/>
        <v/>
      </c>
      <c r="BW41" s="602" t="str">
        <f t="shared" si="9"/>
        <v/>
      </c>
      <c r="BX41" s="486" t="str">
        <f t="shared" si="9"/>
        <v/>
      </c>
      <c r="BY41" s="486" t="str">
        <f t="shared" si="9"/>
        <v/>
      </c>
      <c r="BZ41" s="488" t="str">
        <f t="shared" si="9"/>
        <v/>
      </c>
      <c r="CA41" s="607" t="str">
        <f t="shared" si="9"/>
        <v/>
      </c>
      <c r="CB41" s="486" t="str">
        <f t="shared" si="9"/>
        <v/>
      </c>
      <c r="CC41" s="486" t="str">
        <f t="shared" si="9"/>
        <v/>
      </c>
      <c r="CD41" s="488" t="str">
        <f t="shared" si="9"/>
        <v/>
      </c>
      <c r="CE41" s="609">
        <f>AN41</f>
        <v>0</v>
      </c>
      <c r="CF41" s="610"/>
      <c r="CG41" s="610"/>
      <c r="CH41" s="611"/>
    </row>
    <row r="42" spans="1:86" ht="9" customHeight="1" x14ac:dyDescent="0.15">
      <c r="A42" s="115"/>
      <c r="B42" s="922"/>
      <c r="C42" s="922"/>
      <c r="D42" s="522"/>
      <c r="E42" s="523"/>
      <c r="F42" s="499"/>
      <c r="G42" s="504"/>
      <c r="H42" s="505"/>
      <c r="I42" s="506"/>
      <c r="J42" s="841"/>
      <c r="K42" s="834"/>
      <c r="L42" s="834"/>
      <c r="M42" s="836"/>
      <c r="N42" s="841"/>
      <c r="O42" s="834"/>
      <c r="P42" s="834"/>
      <c r="Q42" s="836"/>
      <c r="R42" s="841"/>
      <c r="S42" s="866"/>
      <c r="T42" s="834"/>
      <c r="U42" s="836"/>
      <c r="V42" s="522"/>
      <c r="W42" s="523"/>
      <c r="X42" s="499"/>
      <c r="Y42" s="504"/>
      <c r="Z42" s="505"/>
      <c r="AA42" s="506"/>
      <c r="AB42" s="841"/>
      <c r="AC42" s="834"/>
      <c r="AD42" s="834"/>
      <c r="AE42" s="836"/>
      <c r="AF42" s="841"/>
      <c r="AG42" s="834"/>
      <c r="AH42" s="834"/>
      <c r="AI42" s="836"/>
      <c r="AJ42" s="841"/>
      <c r="AK42" s="866"/>
      <c r="AL42" s="834"/>
      <c r="AM42" s="836"/>
      <c r="AN42" s="926"/>
      <c r="AO42" s="927"/>
      <c r="AP42" s="927"/>
      <c r="AQ42" s="928"/>
      <c r="AR42" s="134"/>
      <c r="AS42" s="922"/>
      <c r="AT42" s="922"/>
      <c r="AU42" s="241"/>
      <c r="AV42" s="184"/>
      <c r="AW42" s="620"/>
      <c r="AX42" s="189"/>
      <c r="AY42" s="190"/>
      <c r="AZ42" s="191"/>
      <c r="BA42" s="603"/>
      <c r="BB42" s="487"/>
      <c r="BC42" s="487"/>
      <c r="BD42" s="489"/>
      <c r="BE42" s="603"/>
      <c r="BF42" s="487"/>
      <c r="BG42" s="487"/>
      <c r="BH42" s="489"/>
      <c r="BI42" s="603"/>
      <c r="BJ42" s="487"/>
      <c r="BK42" s="487"/>
      <c r="BL42" s="489"/>
      <c r="BM42" s="241"/>
      <c r="BN42" s="184"/>
      <c r="BO42" s="620"/>
      <c r="BP42" s="189"/>
      <c r="BQ42" s="190"/>
      <c r="BR42" s="191"/>
      <c r="BS42" s="603"/>
      <c r="BT42" s="487"/>
      <c r="BU42" s="487"/>
      <c r="BV42" s="606"/>
      <c r="BW42" s="603"/>
      <c r="BX42" s="487"/>
      <c r="BY42" s="487"/>
      <c r="BZ42" s="489"/>
      <c r="CA42" s="608"/>
      <c r="CB42" s="487"/>
      <c r="CC42" s="487"/>
      <c r="CD42" s="489"/>
      <c r="CE42" s="612"/>
      <c r="CF42" s="613"/>
      <c r="CG42" s="613"/>
      <c r="CH42" s="614"/>
    </row>
    <row r="43" spans="1:86" ht="10.5" customHeight="1" x14ac:dyDescent="0.15">
      <c r="A43" s="115"/>
      <c r="B43" s="922"/>
      <c r="C43" s="922"/>
      <c r="D43" s="522"/>
      <c r="E43" s="523"/>
      <c r="F43" s="497">
        <v>2</v>
      </c>
      <c r="G43" s="500" t="s">
        <v>43</v>
      </c>
      <c r="H43" s="501"/>
      <c r="I43" s="502"/>
      <c r="J43" s="837">
        <f>入力用印刷用に直接入力することもできます!C60</f>
        <v>0</v>
      </c>
      <c r="K43" s="838"/>
      <c r="L43" s="838"/>
      <c r="M43" s="838"/>
      <c r="N43" s="838"/>
      <c r="O43" s="838"/>
      <c r="P43" s="838"/>
      <c r="Q43" s="838"/>
      <c r="R43" s="839"/>
      <c r="S43" s="503" t="s">
        <v>27</v>
      </c>
      <c r="T43" s="862" t="str">
        <f>IF(入力用印刷用に直接入力することもできます!C62="","",入力用印刷用に直接入力することもできます!C62)</f>
        <v/>
      </c>
      <c r="U43" s="863"/>
      <c r="V43" s="522"/>
      <c r="W43" s="523"/>
      <c r="X43" s="497">
        <v>2</v>
      </c>
      <c r="Y43" s="500" t="s">
        <v>43</v>
      </c>
      <c r="Z43" s="501"/>
      <c r="AA43" s="502"/>
      <c r="AB43" s="837">
        <f>入力用印刷用に直接入力することもできます!C76</f>
        <v>0</v>
      </c>
      <c r="AC43" s="838"/>
      <c r="AD43" s="838"/>
      <c r="AE43" s="838"/>
      <c r="AF43" s="838"/>
      <c r="AG43" s="838"/>
      <c r="AH43" s="838"/>
      <c r="AI43" s="838"/>
      <c r="AJ43" s="839"/>
      <c r="AK43" s="503" t="s">
        <v>27</v>
      </c>
      <c r="AL43" s="862" t="str">
        <f>IF(入力用印刷用に直接入力することもできます!C78="","",入力用印刷用に直接入力することもできます!C78)</f>
        <v/>
      </c>
      <c r="AM43" s="863"/>
      <c r="AN43" s="926"/>
      <c r="AO43" s="927"/>
      <c r="AP43" s="927"/>
      <c r="AQ43" s="928"/>
      <c r="AR43" s="134"/>
      <c r="AS43" s="922"/>
      <c r="AT43" s="922"/>
      <c r="AU43" s="241"/>
      <c r="AV43" s="184"/>
      <c r="AW43" s="618">
        <f>F43</f>
        <v>2</v>
      </c>
      <c r="AX43" s="263" t="str">
        <f>G43</f>
        <v>フリガナ</v>
      </c>
      <c r="AY43" s="264"/>
      <c r="AZ43" s="265"/>
      <c r="BA43" s="284">
        <f>J43</f>
        <v>0</v>
      </c>
      <c r="BB43" s="285"/>
      <c r="BC43" s="285"/>
      <c r="BD43" s="285"/>
      <c r="BE43" s="285"/>
      <c r="BF43" s="285"/>
      <c r="BG43" s="285"/>
      <c r="BH43" s="285"/>
      <c r="BI43" s="286"/>
      <c r="BJ43" s="604" t="str">
        <f>S43</f>
        <v>区分</v>
      </c>
      <c r="BK43" s="266" t="str">
        <f>T43</f>
        <v/>
      </c>
      <c r="BL43" s="268"/>
      <c r="BM43" s="241"/>
      <c r="BN43" s="184"/>
      <c r="BO43" s="618">
        <f>X43</f>
        <v>2</v>
      </c>
      <c r="BP43" s="263" t="str">
        <f>Y43</f>
        <v>フリガナ</v>
      </c>
      <c r="BQ43" s="264"/>
      <c r="BR43" s="265"/>
      <c r="BS43" s="284">
        <f>AB43</f>
        <v>0</v>
      </c>
      <c r="BT43" s="285"/>
      <c r="BU43" s="285"/>
      <c r="BV43" s="285"/>
      <c r="BW43" s="285"/>
      <c r="BX43" s="285"/>
      <c r="BY43" s="285"/>
      <c r="BZ43" s="285"/>
      <c r="CA43" s="286"/>
      <c r="CB43" s="604" t="str">
        <f>AK43</f>
        <v>区分</v>
      </c>
      <c r="CC43" s="266" t="str">
        <f>AL43</f>
        <v/>
      </c>
      <c r="CD43" s="268"/>
      <c r="CE43" s="612"/>
      <c r="CF43" s="613"/>
      <c r="CG43" s="613"/>
      <c r="CH43" s="614"/>
    </row>
    <row r="44" spans="1:86" ht="6.75" customHeight="1" x14ac:dyDescent="0.15">
      <c r="A44" s="115"/>
      <c r="B44" s="922"/>
      <c r="C44" s="922"/>
      <c r="D44" s="522"/>
      <c r="E44" s="523"/>
      <c r="F44" s="498"/>
      <c r="G44" s="330" t="s">
        <v>5</v>
      </c>
      <c r="H44" s="331"/>
      <c r="I44" s="332"/>
      <c r="J44" s="842">
        <f>入力用印刷用に直接入力することもできます!C59</f>
        <v>0</v>
      </c>
      <c r="K44" s="843"/>
      <c r="L44" s="843"/>
      <c r="M44" s="843"/>
      <c r="N44" s="843"/>
      <c r="O44" s="843"/>
      <c r="P44" s="843"/>
      <c r="Q44" s="843"/>
      <c r="R44" s="844"/>
      <c r="S44" s="290"/>
      <c r="T44" s="862"/>
      <c r="U44" s="863"/>
      <c r="V44" s="522"/>
      <c r="W44" s="523"/>
      <c r="X44" s="498"/>
      <c r="Y44" s="330" t="s">
        <v>5</v>
      </c>
      <c r="Z44" s="331"/>
      <c r="AA44" s="332"/>
      <c r="AB44" s="842">
        <f>入力用印刷用に直接入力することもできます!C75</f>
        <v>0</v>
      </c>
      <c r="AC44" s="843"/>
      <c r="AD44" s="843"/>
      <c r="AE44" s="843"/>
      <c r="AF44" s="843"/>
      <c r="AG44" s="843"/>
      <c r="AH44" s="843"/>
      <c r="AI44" s="843"/>
      <c r="AJ44" s="844"/>
      <c r="AK44" s="290"/>
      <c r="AL44" s="862"/>
      <c r="AM44" s="863"/>
      <c r="AN44" s="926"/>
      <c r="AO44" s="927"/>
      <c r="AP44" s="927"/>
      <c r="AQ44" s="928"/>
      <c r="AR44" s="134"/>
      <c r="AS44" s="922"/>
      <c r="AT44" s="922"/>
      <c r="AU44" s="241"/>
      <c r="AV44" s="184"/>
      <c r="AW44" s="619"/>
      <c r="AX44" s="622" t="str">
        <f>G44</f>
        <v>氏名</v>
      </c>
      <c r="AY44" s="623"/>
      <c r="AZ44" s="624"/>
      <c r="BA44" s="336">
        <f>J44</f>
        <v>0</v>
      </c>
      <c r="BB44" s="337"/>
      <c r="BC44" s="337"/>
      <c r="BD44" s="337"/>
      <c r="BE44" s="337"/>
      <c r="BF44" s="337"/>
      <c r="BG44" s="337"/>
      <c r="BH44" s="337"/>
      <c r="BI44" s="338"/>
      <c r="BJ44" s="256"/>
      <c r="BK44" s="281"/>
      <c r="BL44" s="282"/>
      <c r="BM44" s="241"/>
      <c r="BN44" s="184"/>
      <c r="BO44" s="619"/>
      <c r="BP44" s="333" t="str">
        <f>Y44</f>
        <v>氏名</v>
      </c>
      <c r="BQ44" s="334"/>
      <c r="BR44" s="335"/>
      <c r="BS44" s="336">
        <f>AB44</f>
        <v>0</v>
      </c>
      <c r="BT44" s="337"/>
      <c r="BU44" s="337"/>
      <c r="BV44" s="337"/>
      <c r="BW44" s="337"/>
      <c r="BX44" s="337"/>
      <c r="BY44" s="337"/>
      <c r="BZ44" s="337"/>
      <c r="CA44" s="338"/>
      <c r="CB44" s="256"/>
      <c r="CC44" s="281"/>
      <c r="CD44" s="282"/>
      <c r="CE44" s="612"/>
      <c r="CF44" s="613"/>
      <c r="CG44" s="613"/>
      <c r="CH44" s="614"/>
    </row>
    <row r="45" spans="1:86" ht="6.75" customHeight="1" x14ac:dyDescent="0.15">
      <c r="A45" s="115"/>
      <c r="B45" s="922"/>
      <c r="C45" s="922"/>
      <c r="D45" s="522"/>
      <c r="E45" s="523"/>
      <c r="F45" s="498"/>
      <c r="G45" s="504"/>
      <c r="H45" s="505"/>
      <c r="I45" s="506"/>
      <c r="J45" s="845"/>
      <c r="K45" s="846"/>
      <c r="L45" s="846"/>
      <c r="M45" s="846"/>
      <c r="N45" s="846"/>
      <c r="O45" s="846"/>
      <c r="P45" s="846"/>
      <c r="Q45" s="846"/>
      <c r="R45" s="847"/>
      <c r="S45" s="291"/>
      <c r="T45" s="864"/>
      <c r="U45" s="865"/>
      <c r="V45" s="522"/>
      <c r="W45" s="523"/>
      <c r="X45" s="498"/>
      <c r="Y45" s="504"/>
      <c r="Z45" s="505"/>
      <c r="AA45" s="506"/>
      <c r="AB45" s="845"/>
      <c r="AC45" s="846"/>
      <c r="AD45" s="846"/>
      <c r="AE45" s="846"/>
      <c r="AF45" s="846"/>
      <c r="AG45" s="846"/>
      <c r="AH45" s="846"/>
      <c r="AI45" s="846"/>
      <c r="AJ45" s="847"/>
      <c r="AK45" s="291"/>
      <c r="AL45" s="864"/>
      <c r="AM45" s="865"/>
      <c r="AN45" s="926"/>
      <c r="AO45" s="927"/>
      <c r="AP45" s="927"/>
      <c r="AQ45" s="928"/>
      <c r="AR45" s="134"/>
      <c r="AS45" s="922"/>
      <c r="AT45" s="922"/>
      <c r="AU45" s="241"/>
      <c r="AV45" s="184"/>
      <c r="AW45" s="619"/>
      <c r="AX45" s="625"/>
      <c r="AY45" s="626"/>
      <c r="AZ45" s="627"/>
      <c r="BA45" s="205"/>
      <c r="BB45" s="197"/>
      <c r="BC45" s="197"/>
      <c r="BD45" s="197"/>
      <c r="BE45" s="197"/>
      <c r="BF45" s="197"/>
      <c r="BG45" s="197"/>
      <c r="BH45" s="197"/>
      <c r="BI45" s="206"/>
      <c r="BJ45" s="257"/>
      <c r="BK45" s="269"/>
      <c r="BL45" s="271"/>
      <c r="BM45" s="241"/>
      <c r="BN45" s="184"/>
      <c r="BO45" s="619"/>
      <c r="BP45" s="189"/>
      <c r="BQ45" s="190"/>
      <c r="BR45" s="191"/>
      <c r="BS45" s="205"/>
      <c r="BT45" s="197"/>
      <c r="BU45" s="197"/>
      <c r="BV45" s="197"/>
      <c r="BW45" s="197"/>
      <c r="BX45" s="197"/>
      <c r="BY45" s="197"/>
      <c r="BZ45" s="197"/>
      <c r="CA45" s="206"/>
      <c r="CB45" s="257"/>
      <c r="CC45" s="269"/>
      <c r="CD45" s="271"/>
      <c r="CE45" s="612"/>
      <c r="CF45" s="613"/>
      <c r="CG45" s="613"/>
      <c r="CH45" s="614"/>
    </row>
    <row r="46" spans="1:86" ht="9" customHeight="1" x14ac:dyDescent="0.15">
      <c r="A46" s="115"/>
      <c r="B46" s="922"/>
      <c r="C46" s="922"/>
      <c r="D46" s="522"/>
      <c r="E46" s="523"/>
      <c r="F46" s="498"/>
      <c r="G46" s="507" t="s">
        <v>3</v>
      </c>
      <c r="H46" s="508"/>
      <c r="I46" s="509"/>
      <c r="J46" s="840" t="str">
        <f>MID(入力用印刷用に直接入力することもできます!$C61,1,1)</f>
        <v/>
      </c>
      <c r="K46" s="833" t="str">
        <f>MID(入力用印刷用に直接入力することもできます!$C61,2,1)</f>
        <v/>
      </c>
      <c r="L46" s="833" t="str">
        <f>MID(入力用印刷用に直接入力することもできます!$C61,3,1)</f>
        <v/>
      </c>
      <c r="M46" s="835" t="str">
        <f>MID(入力用印刷用に直接入力することもできます!$C61,4,1)</f>
        <v/>
      </c>
      <c r="N46" s="840" t="str">
        <f>MID(入力用印刷用に直接入力することもできます!$C61,5,1)</f>
        <v/>
      </c>
      <c r="O46" s="833" t="str">
        <f>MID(入力用印刷用に直接入力することもできます!$C61,6,1)</f>
        <v/>
      </c>
      <c r="P46" s="833" t="str">
        <f>MID(入力用印刷用に直接入力することもできます!$C61,7,1)</f>
        <v/>
      </c>
      <c r="Q46" s="835" t="str">
        <f>MID(入力用印刷用に直接入力することもできます!$C61,8,1)</f>
        <v/>
      </c>
      <c r="R46" s="840" t="str">
        <f>MID(入力用印刷用に直接入力することもできます!$C61,9,1)</f>
        <v/>
      </c>
      <c r="S46" s="833" t="str">
        <f>MID(入力用印刷用に直接入力することもできます!$C61,10,1)</f>
        <v/>
      </c>
      <c r="T46" s="833" t="str">
        <f>MID(入力用印刷用に直接入力することもできます!$C61,11,1)</f>
        <v/>
      </c>
      <c r="U46" s="835" t="str">
        <f>MID(入力用印刷用に直接入力することもできます!$C61,12,1)</f>
        <v/>
      </c>
      <c r="V46" s="522"/>
      <c r="W46" s="523"/>
      <c r="X46" s="498"/>
      <c r="Y46" s="507" t="s">
        <v>3</v>
      </c>
      <c r="Z46" s="508"/>
      <c r="AA46" s="509"/>
      <c r="AB46" s="840" t="str">
        <f>MID(入力用印刷用に直接入力することもできます!$C77,1,1)</f>
        <v/>
      </c>
      <c r="AC46" s="833" t="str">
        <f>MID(入力用印刷用に直接入力することもできます!$C77,2,1)</f>
        <v/>
      </c>
      <c r="AD46" s="833" t="str">
        <f>MID(入力用印刷用に直接入力することもできます!$C77,3,1)</f>
        <v/>
      </c>
      <c r="AE46" s="835" t="str">
        <f>MID(入力用印刷用に直接入力することもできます!$C77,4,1)</f>
        <v/>
      </c>
      <c r="AF46" s="840" t="str">
        <f>MID(入力用印刷用に直接入力することもできます!$C77,5,1)</f>
        <v/>
      </c>
      <c r="AG46" s="833" t="str">
        <f>MID(入力用印刷用に直接入力することもできます!$C77,6,1)</f>
        <v/>
      </c>
      <c r="AH46" s="833" t="str">
        <f>MID(入力用印刷用に直接入力することもできます!$C77,7,1)</f>
        <v/>
      </c>
      <c r="AI46" s="835" t="str">
        <f>MID(入力用印刷用に直接入力することもできます!$C77,8,1)</f>
        <v/>
      </c>
      <c r="AJ46" s="840" t="str">
        <f>MID(入力用印刷用に直接入力することもできます!$C77,9,1)</f>
        <v/>
      </c>
      <c r="AK46" s="833" t="str">
        <f>MID(入力用印刷用に直接入力することもできます!$C77,10,1)</f>
        <v/>
      </c>
      <c r="AL46" s="833" t="str">
        <f>MID(入力用印刷用に直接入力することもできます!$C77,11,1)</f>
        <v/>
      </c>
      <c r="AM46" s="835" t="str">
        <f>MID(入力用印刷用に直接入力することもできます!$C77,12,1)</f>
        <v/>
      </c>
      <c r="AN46" s="926"/>
      <c r="AO46" s="927"/>
      <c r="AP46" s="927"/>
      <c r="AQ46" s="928"/>
      <c r="AR46" s="134"/>
      <c r="AS46" s="922"/>
      <c r="AT46" s="922"/>
      <c r="AU46" s="241"/>
      <c r="AV46" s="184"/>
      <c r="AW46" s="619"/>
      <c r="AX46" s="186" t="str">
        <f>G46</f>
        <v>個人番号</v>
      </c>
      <c r="AY46" s="187"/>
      <c r="AZ46" s="188"/>
      <c r="BA46" s="602" t="str">
        <f t="shared" ref="BA46:BL46" si="10">IF(J46="","",J46)</f>
        <v/>
      </c>
      <c r="BB46" s="486" t="str">
        <f t="shared" si="10"/>
        <v/>
      </c>
      <c r="BC46" s="486" t="str">
        <f t="shared" si="10"/>
        <v/>
      </c>
      <c r="BD46" s="488" t="str">
        <f t="shared" si="10"/>
        <v/>
      </c>
      <c r="BE46" s="602" t="str">
        <f t="shared" si="10"/>
        <v/>
      </c>
      <c r="BF46" s="486" t="str">
        <f t="shared" si="10"/>
        <v/>
      </c>
      <c r="BG46" s="486" t="str">
        <f t="shared" si="10"/>
        <v/>
      </c>
      <c r="BH46" s="488" t="str">
        <f t="shared" si="10"/>
        <v/>
      </c>
      <c r="BI46" s="602" t="str">
        <f t="shared" si="10"/>
        <v/>
      </c>
      <c r="BJ46" s="486" t="str">
        <f t="shared" si="10"/>
        <v/>
      </c>
      <c r="BK46" s="486" t="str">
        <f t="shared" si="10"/>
        <v/>
      </c>
      <c r="BL46" s="488" t="str">
        <f t="shared" si="10"/>
        <v/>
      </c>
      <c r="BM46" s="241"/>
      <c r="BN46" s="184"/>
      <c r="BO46" s="619"/>
      <c r="BP46" s="186" t="str">
        <f>Y46</f>
        <v>個人番号</v>
      </c>
      <c r="BQ46" s="187"/>
      <c r="BR46" s="188"/>
      <c r="BS46" s="602" t="str">
        <f t="shared" ref="BS46:CD46" si="11">IF(AB46="","",AB46)</f>
        <v/>
      </c>
      <c r="BT46" s="486" t="str">
        <f t="shared" si="11"/>
        <v/>
      </c>
      <c r="BU46" s="486" t="str">
        <f t="shared" si="11"/>
        <v/>
      </c>
      <c r="BV46" s="605" t="str">
        <f t="shared" si="11"/>
        <v/>
      </c>
      <c r="BW46" s="602" t="str">
        <f t="shared" si="11"/>
        <v/>
      </c>
      <c r="BX46" s="486" t="str">
        <f t="shared" si="11"/>
        <v/>
      </c>
      <c r="BY46" s="486" t="str">
        <f t="shared" si="11"/>
        <v/>
      </c>
      <c r="BZ46" s="488" t="str">
        <f t="shared" si="11"/>
        <v/>
      </c>
      <c r="CA46" s="607" t="str">
        <f t="shared" si="11"/>
        <v/>
      </c>
      <c r="CB46" s="486" t="str">
        <f t="shared" si="11"/>
        <v/>
      </c>
      <c r="CC46" s="486" t="str">
        <f t="shared" si="11"/>
        <v/>
      </c>
      <c r="CD46" s="488" t="str">
        <f t="shared" si="11"/>
        <v/>
      </c>
      <c r="CE46" s="612"/>
      <c r="CF46" s="613"/>
      <c r="CG46" s="613"/>
      <c r="CH46" s="614"/>
    </row>
    <row r="47" spans="1:86" ht="9" customHeight="1" x14ac:dyDescent="0.15">
      <c r="A47" s="115"/>
      <c r="B47" s="922"/>
      <c r="C47" s="922"/>
      <c r="D47" s="522"/>
      <c r="E47" s="523"/>
      <c r="F47" s="499"/>
      <c r="G47" s="504"/>
      <c r="H47" s="505"/>
      <c r="I47" s="506"/>
      <c r="J47" s="841"/>
      <c r="K47" s="834"/>
      <c r="L47" s="834"/>
      <c r="M47" s="836"/>
      <c r="N47" s="841"/>
      <c r="O47" s="834"/>
      <c r="P47" s="834"/>
      <c r="Q47" s="836"/>
      <c r="R47" s="841"/>
      <c r="S47" s="866"/>
      <c r="T47" s="834"/>
      <c r="U47" s="836"/>
      <c r="V47" s="522"/>
      <c r="W47" s="523"/>
      <c r="X47" s="499"/>
      <c r="Y47" s="504"/>
      <c r="Z47" s="505"/>
      <c r="AA47" s="506"/>
      <c r="AB47" s="841"/>
      <c r="AC47" s="834"/>
      <c r="AD47" s="834"/>
      <c r="AE47" s="836"/>
      <c r="AF47" s="841"/>
      <c r="AG47" s="834"/>
      <c r="AH47" s="834"/>
      <c r="AI47" s="836"/>
      <c r="AJ47" s="841"/>
      <c r="AK47" s="866"/>
      <c r="AL47" s="834"/>
      <c r="AM47" s="836"/>
      <c r="AN47" s="929"/>
      <c r="AO47" s="930"/>
      <c r="AP47" s="930"/>
      <c r="AQ47" s="931"/>
      <c r="AR47" s="134"/>
      <c r="AS47" s="922"/>
      <c r="AT47" s="922"/>
      <c r="AU47" s="241"/>
      <c r="AV47" s="184"/>
      <c r="AW47" s="620"/>
      <c r="AX47" s="189"/>
      <c r="AY47" s="190"/>
      <c r="AZ47" s="191"/>
      <c r="BA47" s="603"/>
      <c r="BB47" s="487"/>
      <c r="BC47" s="487"/>
      <c r="BD47" s="489"/>
      <c r="BE47" s="603"/>
      <c r="BF47" s="487"/>
      <c r="BG47" s="487"/>
      <c r="BH47" s="489"/>
      <c r="BI47" s="603"/>
      <c r="BJ47" s="487"/>
      <c r="BK47" s="487"/>
      <c r="BL47" s="489"/>
      <c r="BM47" s="241"/>
      <c r="BN47" s="184"/>
      <c r="BO47" s="620"/>
      <c r="BP47" s="189"/>
      <c r="BQ47" s="190"/>
      <c r="BR47" s="191"/>
      <c r="BS47" s="603"/>
      <c r="BT47" s="487"/>
      <c r="BU47" s="487"/>
      <c r="BV47" s="606"/>
      <c r="BW47" s="603"/>
      <c r="BX47" s="487"/>
      <c r="BY47" s="487"/>
      <c r="BZ47" s="489"/>
      <c r="CA47" s="608"/>
      <c r="CB47" s="487"/>
      <c r="CC47" s="487"/>
      <c r="CD47" s="489"/>
      <c r="CE47" s="615"/>
      <c r="CF47" s="616"/>
      <c r="CG47" s="616"/>
      <c r="CH47" s="617"/>
    </row>
    <row r="48" spans="1:86" ht="10.5" customHeight="1" x14ac:dyDescent="0.15">
      <c r="A48" s="115"/>
      <c r="B48" s="922"/>
      <c r="C48" s="922"/>
      <c r="D48" s="522"/>
      <c r="E48" s="523"/>
      <c r="F48" s="497">
        <v>3</v>
      </c>
      <c r="G48" s="500" t="s">
        <v>43</v>
      </c>
      <c r="H48" s="501"/>
      <c r="I48" s="502"/>
      <c r="J48" s="837">
        <f>入力用印刷用に直接入力することもできます!C64</f>
        <v>0</v>
      </c>
      <c r="K48" s="838"/>
      <c r="L48" s="838"/>
      <c r="M48" s="838"/>
      <c r="N48" s="838"/>
      <c r="O48" s="838"/>
      <c r="P48" s="838"/>
      <c r="Q48" s="838"/>
      <c r="R48" s="839"/>
      <c r="S48" s="503" t="s">
        <v>27</v>
      </c>
      <c r="T48" s="862" t="str">
        <f>IF(入力用印刷用に直接入力することもできます!C66="","",入力用印刷用に直接入力することもできます!C66)</f>
        <v/>
      </c>
      <c r="U48" s="863"/>
      <c r="V48" s="522"/>
      <c r="W48" s="523"/>
      <c r="X48" s="497">
        <v>3</v>
      </c>
      <c r="Y48" s="500" t="s">
        <v>43</v>
      </c>
      <c r="Z48" s="501"/>
      <c r="AA48" s="502"/>
      <c r="AB48" s="837">
        <f>入力用印刷用に直接入力することもできます!C80</f>
        <v>0</v>
      </c>
      <c r="AC48" s="838"/>
      <c r="AD48" s="838"/>
      <c r="AE48" s="838"/>
      <c r="AF48" s="838"/>
      <c r="AG48" s="838"/>
      <c r="AH48" s="838"/>
      <c r="AI48" s="838"/>
      <c r="AJ48" s="839"/>
      <c r="AK48" s="503" t="s">
        <v>27</v>
      </c>
      <c r="AL48" s="862" t="str">
        <f>IF(入力用印刷用に直接入力することもできます!C82="","",入力用印刷用に直接入力することもできます!C82)</f>
        <v/>
      </c>
      <c r="AM48" s="863"/>
      <c r="AN48" s="312" t="s">
        <v>59</v>
      </c>
      <c r="AO48" s="313"/>
      <c r="AP48" s="313"/>
      <c r="AQ48" s="313"/>
      <c r="AR48" s="133"/>
      <c r="AS48" s="922"/>
      <c r="AT48" s="922"/>
      <c r="AU48" s="241"/>
      <c r="AV48" s="184"/>
      <c r="AW48" s="618">
        <f>F48</f>
        <v>3</v>
      </c>
      <c r="AX48" s="263" t="str">
        <f>G48</f>
        <v>フリガナ</v>
      </c>
      <c r="AY48" s="264"/>
      <c r="AZ48" s="265"/>
      <c r="BA48" s="284">
        <f>J48</f>
        <v>0</v>
      </c>
      <c r="BB48" s="285"/>
      <c r="BC48" s="285"/>
      <c r="BD48" s="285"/>
      <c r="BE48" s="285"/>
      <c r="BF48" s="285"/>
      <c r="BG48" s="285"/>
      <c r="BH48" s="285"/>
      <c r="BI48" s="286"/>
      <c r="BJ48" s="604" t="str">
        <f>S48</f>
        <v>区分</v>
      </c>
      <c r="BK48" s="266" t="str">
        <f>T48</f>
        <v/>
      </c>
      <c r="BL48" s="268"/>
      <c r="BM48" s="241"/>
      <c r="BN48" s="184"/>
      <c r="BO48" s="618">
        <f>X48</f>
        <v>3</v>
      </c>
      <c r="BP48" s="263" t="str">
        <f>Y48</f>
        <v>フリガナ</v>
      </c>
      <c r="BQ48" s="264"/>
      <c r="BR48" s="265"/>
      <c r="BS48" s="284">
        <f>AB48</f>
        <v>0</v>
      </c>
      <c r="BT48" s="285"/>
      <c r="BU48" s="285"/>
      <c r="BV48" s="285"/>
      <c r="BW48" s="285"/>
      <c r="BX48" s="285"/>
      <c r="BY48" s="285"/>
      <c r="BZ48" s="285"/>
      <c r="CA48" s="286"/>
      <c r="CB48" s="255" t="str">
        <f>AK48</f>
        <v>区分</v>
      </c>
      <c r="CC48" s="266" t="str">
        <f>AL48</f>
        <v/>
      </c>
      <c r="CD48" s="268"/>
      <c r="CE48" s="312" t="str">
        <f>AN48</f>
        <v>5人目以降の16歳未満の扶養親族の個人番号</v>
      </c>
      <c r="CF48" s="313"/>
      <c r="CG48" s="313"/>
      <c r="CH48" s="314"/>
    </row>
    <row r="49" spans="1:86" ht="6.75" customHeight="1" x14ac:dyDescent="0.15">
      <c r="A49" s="115"/>
      <c r="B49" s="922"/>
      <c r="C49" s="922"/>
      <c r="D49" s="522"/>
      <c r="E49" s="523"/>
      <c r="F49" s="498"/>
      <c r="G49" s="330" t="s">
        <v>5</v>
      </c>
      <c r="H49" s="331"/>
      <c r="I49" s="332"/>
      <c r="J49" s="842">
        <f>入力用印刷用に直接入力することもできます!C63</f>
        <v>0</v>
      </c>
      <c r="K49" s="843"/>
      <c r="L49" s="843"/>
      <c r="M49" s="843"/>
      <c r="N49" s="843"/>
      <c r="O49" s="843"/>
      <c r="P49" s="843"/>
      <c r="Q49" s="843"/>
      <c r="R49" s="844"/>
      <c r="S49" s="290"/>
      <c r="T49" s="862"/>
      <c r="U49" s="863"/>
      <c r="V49" s="522"/>
      <c r="W49" s="523"/>
      <c r="X49" s="498"/>
      <c r="Y49" s="330" t="s">
        <v>5</v>
      </c>
      <c r="Z49" s="331"/>
      <c r="AA49" s="332"/>
      <c r="AB49" s="842">
        <f>入力用印刷用に直接入力することもできます!C79</f>
        <v>0</v>
      </c>
      <c r="AC49" s="843"/>
      <c r="AD49" s="843"/>
      <c r="AE49" s="843"/>
      <c r="AF49" s="843"/>
      <c r="AG49" s="843"/>
      <c r="AH49" s="843"/>
      <c r="AI49" s="843"/>
      <c r="AJ49" s="844"/>
      <c r="AK49" s="290"/>
      <c r="AL49" s="862"/>
      <c r="AM49" s="863"/>
      <c r="AN49" s="344"/>
      <c r="AO49" s="345"/>
      <c r="AP49" s="345"/>
      <c r="AQ49" s="345"/>
      <c r="AR49" s="133"/>
      <c r="AS49" s="922"/>
      <c r="AT49" s="922"/>
      <c r="AU49" s="241"/>
      <c r="AV49" s="184"/>
      <c r="AW49" s="619"/>
      <c r="AX49" s="333" t="str">
        <f>G49</f>
        <v>氏名</v>
      </c>
      <c r="AY49" s="334"/>
      <c r="AZ49" s="335"/>
      <c r="BA49" s="336">
        <f>J49</f>
        <v>0</v>
      </c>
      <c r="BB49" s="337"/>
      <c r="BC49" s="337"/>
      <c r="BD49" s="337"/>
      <c r="BE49" s="337"/>
      <c r="BF49" s="337"/>
      <c r="BG49" s="337"/>
      <c r="BH49" s="337"/>
      <c r="BI49" s="338"/>
      <c r="BJ49" s="256"/>
      <c r="BK49" s="281"/>
      <c r="BL49" s="282"/>
      <c r="BM49" s="241"/>
      <c r="BN49" s="184"/>
      <c r="BO49" s="619"/>
      <c r="BP49" s="333" t="str">
        <f>Y49</f>
        <v>氏名</v>
      </c>
      <c r="BQ49" s="334"/>
      <c r="BR49" s="335"/>
      <c r="BS49" s="336">
        <f>AB49</f>
        <v>0</v>
      </c>
      <c r="BT49" s="337"/>
      <c r="BU49" s="337"/>
      <c r="BV49" s="337"/>
      <c r="BW49" s="337"/>
      <c r="BX49" s="337"/>
      <c r="BY49" s="337"/>
      <c r="BZ49" s="337"/>
      <c r="CA49" s="338"/>
      <c r="CB49" s="256"/>
      <c r="CC49" s="281"/>
      <c r="CD49" s="282"/>
      <c r="CE49" s="344"/>
      <c r="CF49" s="345"/>
      <c r="CG49" s="345"/>
      <c r="CH49" s="346"/>
    </row>
    <row r="50" spans="1:86" ht="6.75" customHeight="1" x14ac:dyDescent="0.15">
      <c r="A50" s="115"/>
      <c r="B50" s="922"/>
      <c r="C50" s="922"/>
      <c r="D50" s="522"/>
      <c r="E50" s="523"/>
      <c r="F50" s="498"/>
      <c r="G50" s="504"/>
      <c r="H50" s="505"/>
      <c r="I50" s="506"/>
      <c r="J50" s="845"/>
      <c r="K50" s="846"/>
      <c r="L50" s="846"/>
      <c r="M50" s="846"/>
      <c r="N50" s="846"/>
      <c r="O50" s="846"/>
      <c r="P50" s="846"/>
      <c r="Q50" s="846"/>
      <c r="R50" s="847"/>
      <c r="S50" s="291"/>
      <c r="T50" s="864"/>
      <c r="U50" s="865"/>
      <c r="V50" s="522"/>
      <c r="W50" s="523"/>
      <c r="X50" s="498"/>
      <c r="Y50" s="504"/>
      <c r="Z50" s="505"/>
      <c r="AA50" s="506"/>
      <c r="AB50" s="845"/>
      <c r="AC50" s="846"/>
      <c r="AD50" s="846"/>
      <c r="AE50" s="846"/>
      <c r="AF50" s="846"/>
      <c r="AG50" s="846"/>
      <c r="AH50" s="846"/>
      <c r="AI50" s="846"/>
      <c r="AJ50" s="847"/>
      <c r="AK50" s="291"/>
      <c r="AL50" s="864"/>
      <c r="AM50" s="865"/>
      <c r="AN50" s="315"/>
      <c r="AO50" s="316"/>
      <c r="AP50" s="316"/>
      <c r="AQ50" s="316"/>
      <c r="AR50" s="133"/>
      <c r="AS50" s="922"/>
      <c r="AT50" s="922"/>
      <c r="AU50" s="241"/>
      <c r="AV50" s="184"/>
      <c r="AW50" s="619"/>
      <c r="AX50" s="189"/>
      <c r="AY50" s="190"/>
      <c r="AZ50" s="191"/>
      <c r="BA50" s="205"/>
      <c r="BB50" s="197"/>
      <c r="BC50" s="197"/>
      <c r="BD50" s="197"/>
      <c r="BE50" s="197"/>
      <c r="BF50" s="197"/>
      <c r="BG50" s="197"/>
      <c r="BH50" s="197"/>
      <c r="BI50" s="206"/>
      <c r="BJ50" s="257"/>
      <c r="BK50" s="269"/>
      <c r="BL50" s="271"/>
      <c r="BM50" s="241"/>
      <c r="BN50" s="184"/>
      <c r="BO50" s="619"/>
      <c r="BP50" s="189"/>
      <c r="BQ50" s="190"/>
      <c r="BR50" s="191"/>
      <c r="BS50" s="205"/>
      <c r="BT50" s="197"/>
      <c r="BU50" s="197"/>
      <c r="BV50" s="197"/>
      <c r="BW50" s="197"/>
      <c r="BX50" s="197"/>
      <c r="BY50" s="197"/>
      <c r="BZ50" s="197"/>
      <c r="CA50" s="206"/>
      <c r="CB50" s="257"/>
      <c r="CC50" s="269"/>
      <c r="CD50" s="271"/>
      <c r="CE50" s="315"/>
      <c r="CF50" s="316"/>
      <c r="CG50" s="316"/>
      <c r="CH50" s="317"/>
    </row>
    <row r="51" spans="1:86" ht="9" customHeight="1" x14ac:dyDescent="0.15">
      <c r="A51" s="115"/>
      <c r="B51" s="922"/>
      <c r="C51" s="922"/>
      <c r="D51" s="522"/>
      <c r="E51" s="523"/>
      <c r="F51" s="498"/>
      <c r="G51" s="507" t="s">
        <v>3</v>
      </c>
      <c r="H51" s="508"/>
      <c r="I51" s="509"/>
      <c r="J51" s="840" t="str">
        <f>MID(入力用印刷用に直接入力することもできます!$C65,1,1)</f>
        <v/>
      </c>
      <c r="K51" s="833" t="str">
        <f>MID(入力用印刷用に直接入力することもできます!$C65,2,1)</f>
        <v/>
      </c>
      <c r="L51" s="833" t="str">
        <f>MID(入力用印刷用に直接入力することもできます!$C65,3,1)</f>
        <v/>
      </c>
      <c r="M51" s="835" t="str">
        <f>MID(入力用印刷用に直接入力することもできます!$C65,4,1)</f>
        <v/>
      </c>
      <c r="N51" s="840" t="str">
        <f>MID(入力用印刷用に直接入力することもできます!$C65,5,1)</f>
        <v/>
      </c>
      <c r="O51" s="833" t="str">
        <f>MID(入力用印刷用に直接入力することもできます!$C65,6,1)</f>
        <v/>
      </c>
      <c r="P51" s="833" t="str">
        <f>MID(入力用印刷用に直接入力することもできます!$C65,7,1)</f>
        <v/>
      </c>
      <c r="Q51" s="835" t="str">
        <f>MID(入力用印刷用に直接入力することもできます!$C65,8,1)</f>
        <v/>
      </c>
      <c r="R51" s="840" t="str">
        <f>MID(入力用印刷用に直接入力することもできます!$C65,9,1)</f>
        <v/>
      </c>
      <c r="S51" s="833" t="str">
        <f>MID(入力用印刷用に直接入力することもできます!$C65,10,1)</f>
        <v/>
      </c>
      <c r="T51" s="833" t="str">
        <f>MID(入力用印刷用に直接入力することもできます!$C65,11,1)</f>
        <v/>
      </c>
      <c r="U51" s="835" t="str">
        <f>MID(入力用印刷用に直接入力することもできます!$C65,12,1)</f>
        <v/>
      </c>
      <c r="V51" s="522"/>
      <c r="W51" s="523"/>
      <c r="X51" s="498"/>
      <c r="Y51" s="507" t="s">
        <v>3</v>
      </c>
      <c r="Z51" s="508"/>
      <c r="AA51" s="509"/>
      <c r="AB51" s="840" t="str">
        <f>MID(入力用印刷用に直接入力することもできます!$C81,1,1)</f>
        <v/>
      </c>
      <c r="AC51" s="840" t="str">
        <f>MID(入力用印刷用に直接入力することもできます!$C81,2,1)</f>
        <v/>
      </c>
      <c r="AD51" s="840" t="str">
        <f>MID(入力用印刷用に直接入力することもできます!$C81,3,1)</f>
        <v/>
      </c>
      <c r="AE51" s="840" t="str">
        <f>MID(入力用印刷用に直接入力することもできます!$C81,4,1)</f>
        <v/>
      </c>
      <c r="AF51" s="840" t="str">
        <f>MID(入力用印刷用に直接入力することもできます!$C81,5,1)</f>
        <v/>
      </c>
      <c r="AG51" s="840" t="str">
        <f>MID(入力用印刷用に直接入力することもできます!$C81,6,1)</f>
        <v/>
      </c>
      <c r="AH51" s="840" t="str">
        <f>MID(入力用印刷用に直接入力することもできます!$C81,7,1)</f>
        <v/>
      </c>
      <c r="AI51" s="840" t="str">
        <f>MID(入力用印刷用に直接入力することもできます!$C81,8,1)</f>
        <v/>
      </c>
      <c r="AJ51" s="840" t="str">
        <f>MID(入力用印刷用に直接入力することもできます!$C81,9,1)</f>
        <v/>
      </c>
      <c r="AK51" s="840" t="str">
        <f>MID(入力用印刷用に直接入力することもできます!$C81,10,1)</f>
        <v/>
      </c>
      <c r="AL51" s="840" t="str">
        <f>MID(入力用印刷用に直接入力することもできます!$C81,11,1)</f>
        <v/>
      </c>
      <c r="AM51" s="840" t="str">
        <f>MID(入力用印刷用に直接入力することもできます!$C81,12,1)</f>
        <v/>
      </c>
      <c r="AN51" s="923">
        <f>入力用印刷用に直接入力することもできます!C88</f>
        <v>0</v>
      </c>
      <c r="AO51" s="924"/>
      <c r="AP51" s="924"/>
      <c r="AQ51" s="925"/>
      <c r="AR51" s="134"/>
      <c r="AS51" s="922"/>
      <c r="AT51" s="922"/>
      <c r="AU51" s="241"/>
      <c r="AV51" s="184"/>
      <c r="AW51" s="619"/>
      <c r="AX51" s="186" t="str">
        <f>G51</f>
        <v>個人番号</v>
      </c>
      <c r="AY51" s="187"/>
      <c r="AZ51" s="188"/>
      <c r="BA51" s="602" t="str">
        <f t="shared" ref="BA51:BL51" si="12">IF(J51="","",J51)</f>
        <v/>
      </c>
      <c r="BB51" s="486" t="str">
        <f t="shared" si="12"/>
        <v/>
      </c>
      <c r="BC51" s="486" t="str">
        <f t="shared" si="12"/>
        <v/>
      </c>
      <c r="BD51" s="605" t="str">
        <f t="shared" si="12"/>
        <v/>
      </c>
      <c r="BE51" s="602" t="str">
        <f t="shared" si="12"/>
        <v/>
      </c>
      <c r="BF51" s="486" t="str">
        <f t="shared" si="12"/>
        <v/>
      </c>
      <c r="BG51" s="486" t="str">
        <f t="shared" si="12"/>
        <v/>
      </c>
      <c r="BH51" s="488" t="str">
        <f t="shared" si="12"/>
        <v/>
      </c>
      <c r="BI51" s="607" t="str">
        <f t="shared" si="12"/>
        <v/>
      </c>
      <c r="BJ51" s="486" t="str">
        <f t="shared" si="12"/>
        <v/>
      </c>
      <c r="BK51" s="486" t="str">
        <f t="shared" si="12"/>
        <v/>
      </c>
      <c r="BL51" s="488" t="str">
        <f t="shared" si="12"/>
        <v/>
      </c>
      <c r="BM51" s="241"/>
      <c r="BN51" s="184"/>
      <c r="BO51" s="619"/>
      <c r="BP51" s="186" t="str">
        <f>Y51</f>
        <v>個人番号</v>
      </c>
      <c r="BQ51" s="187"/>
      <c r="BR51" s="188"/>
      <c r="BS51" s="602" t="str">
        <f t="shared" ref="BS51:CD51" si="13">IF(AB51="","",AB51)</f>
        <v/>
      </c>
      <c r="BT51" s="486" t="str">
        <f t="shared" si="13"/>
        <v/>
      </c>
      <c r="BU51" s="486" t="str">
        <f t="shared" si="13"/>
        <v/>
      </c>
      <c r="BV51" s="605" t="str">
        <f t="shared" si="13"/>
        <v/>
      </c>
      <c r="BW51" s="602" t="str">
        <f t="shared" si="13"/>
        <v/>
      </c>
      <c r="BX51" s="486" t="str">
        <f t="shared" si="13"/>
        <v/>
      </c>
      <c r="BY51" s="486" t="str">
        <f t="shared" si="13"/>
        <v/>
      </c>
      <c r="BZ51" s="488" t="str">
        <f t="shared" si="13"/>
        <v/>
      </c>
      <c r="CA51" s="607" t="str">
        <f t="shared" si="13"/>
        <v/>
      </c>
      <c r="CB51" s="486" t="str">
        <f t="shared" si="13"/>
        <v/>
      </c>
      <c r="CC51" s="486" t="str">
        <f t="shared" si="13"/>
        <v/>
      </c>
      <c r="CD51" s="488" t="str">
        <f t="shared" si="13"/>
        <v/>
      </c>
      <c r="CE51" s="609">
        <f>AN51</f>
        <v>0</v>
      </c>
      <c r="CF51" s="610"/>
      <c r="CG51" s="610"/>
      <c r="CH51" s="611"/>
    </row>
    <row r="52" spans="1:86" ht="9" customHeight="1" x14ac:dyDescent="0.15">
      <c r="A52" s="115"/>
      <c r="B52" s="922"/>
      <c r="C52" s="922"/>
      <c r="D52" s="522"/>
      <c r="E52" s="523"/>
      <c r="F52" s="499"/>
      <c r="G52" s="504"/>
      <c r="H52" s="505"/>
      <c r="I52" s="506"/>
      <c r="J52" s="841"/>
      <c r="K52" s="834"/>
      <c r="L52" s="834"/>
      <c r="M52" s="836"/>
      <c r="N52" s="841"/>
      <c r="O52" s="834"/>
      <c r="P52" s="834"/>
      <c r="Q52" s="836"/>
      <c r="R52" s="841"/>
      <c r="S52" s="866"/>
      <c r="T52" s="834"/>
      <c r="U52" s="836"/>
      <c r="V52" s="522"/>
      <c r="W52" s="523"/>
      <c r="X52" s="499"/>
      <c r="Y52" s="504"/>
      <c r="Z52" s="505"/>
      <c r="AA52" s="506"/>
      <c r="AB52" s="841"/>
      <c r="AC52" s="841"/>
      <c r="AD52" s="841"/>
      <c r="AE52" s="841"/>
      <c r="AF52" s="841"/>
      <c r="AG52" s="841"/>
      <c r="AH52" s="841"/>
      <c r="AI52" s="841"/>
      <c r="AJ52" s="841"/>
      <c r="AK52" s="841"/>
      <c r="AL52" s="841"/>
      <c r="AM52" s="841"/>
      <c r="AN52" s="926"/>
      <c r="AO52" s="927"/>
      <c r="AP52" s="927"/>
      <c r="AQ52" s="928"/>
      <c r="AR52" s="134"/>
      <c r="AS52" s="922"/>
      <c r="AT52" s="922"/>
      <c r="AU52" s="241"/>
      <c r="AV52" s="184"/>
      <c r="AW52" s="620"/>
      <c r="AX52" s="189"/>
      <c r="AY52" s="190"/>
      <c r="AZ52" s="191"/>
      <c r="BA52" s="603"/>
      <c r="BB52" s="487"/>
      <c r="BC52" s="487"/>
      <c r="BD52" s="606"/>
      <c r="BE52" s="603"/>
      <c r="BF52" s="487"/>
      <c r="BG52" s="487"/>
      <c r="BH52" s="489"/>
      <c r="BI52" s="608"/>
      <c r="BJ52" s="487"/>
      <c r="BK52" s="487"/>
      <c r="BL52" s="489"/>
      <c r="BM52" s="241"/>
      <c r="BN52" s="184"/>
      <c r="BO52" s="620"/>
      <c r="BP52" s="189"/>
      <c r="BQ52" s="190"/>
      <c r="BR52" s="191"/>
      <c r="BS52" s="603"/>
      <c r="BT52" s="487"/>
      <c r="BU52" s="487"/>
      <c r="BV52" s="606"/>
      <c r="BW52" s="603"/>
      <c r="BX52" s="487"/>
      <c r="BY52" s="487"/>
      <c r="BZ52" s="489"/>
      <c r="CA52" s="608"/>
      <c r="CB52" s="487"/>
      <c r="CC52" s="487"/>
      <c r="CD52" s="489"/>
      <c r="CE52" s="612"/>
      <c r="CF52" s="613"/>
      <c r="CG52" s="613"/>
      <c r="CH52" s="614"/>
    </row>
    <row r="53" spans="1:86" ht="10.5" customHeight="1" x14ac:dyDescent="0.15">
      <c r="A53" s="115"/>
      <c r="B53" s="922"/>
      <c r="C53" s="922"/>
      <c r="D53" s="522"/>
      <c r="E53" s="523"/>
      <c r="F53" s="497">
        <v>4</v>
      </c>
      <c r="G53" s="500" t="s">
        <v>43</v>
      </c>
      <c r="H53" s="501"/>
      <c r="I53" s="502"/>
      <c r="J53" s="837">
        <f>入力用印刷用に直接入力することもできます!C68</f>
        <v>0</v>
      </c>
      <c r="K53" s="838"/>
      <c r="L53" s="838"/>
      <c r="M53" s="838"/>
      <c r="N53" s="838"/>
      <c r="O53" s="838"/>
      <c r="P53" s="838"/>
      <c r="Q53" s="838"/>
      <c r="R53" s="839"/>
      <c r="S53" s="503" t="s">
        <v>27</v>
      </c>
      <c r="T53" s="862" t="str">
        <f>IF(入力用印刷用に直接入力することもできます!C70="","",入力用印刷用に直接入力することもできます!C70)</f>
        <v/>
      </c>
      <c r="U53" s="863"/>
      <c r="V53" s="522"/>
      <c r="W53" s="523"/>
      <c r="X53" s="497">
        <v>4</v>
      </c>
      <c r="Y53" s="500" t="s">
        <v>43</v>
      </c>
      <c r="Z53" s="501"/>
      <c r="AA53" s="502"/>
      <c r="AB53" s="837">
        <f>入力用印刷用に直接入力することもできます!C84</f>
        <v>0</v>
      </c>
      <c r="AC53" s="838"/>
      <c r="AD53" s="838"/>
      <c r="AE53" s="838"/>
      <c r="AF53" s="838"/>
      <c r="AG53" s="838"/>
      <c r="AH53" s="838"/>
      <c r="AI53" s="838"/>
      <c r="AJ53" s="839"/>
      <c r="AK53" s="503" t="s">
        <v>27</v>
      </c>
      <c r="AL53" s="862" t="str">
        <f>IF(入力用印刷用に直接入力することもできます!C86="","",入力用印刷用に直接入力することもできます!C86)</f>
        <v/>
      </c>
      <c r="AM53" s="863"/>
      <c r="AN53" s="926"/>
      <c r="AO53" s="927"/>
      <c r="AP53" s="927"/>
      <c r="AQ53" s="928"/>
      <c r="AR53" s="134"/>
      <c r="AS53" s="922"/>
      <c r="AT53" s="922"/>
      <c r="AU53" s="241"/>
      <c r="AV53" s="184"/>
      <c r="AW53" s="618">
        <f>F53</f>
        <v>4</v>
      </c>
      <c r="AX53" s="263" t="str">
        <f>G53</f>
        <v>フリガナ</v>
      </c>
      <c r="AY53" s="264"/>
      <c r="AZ53" s="265"/>
      <c r="BA53" s="284">
        <f>J53</f>
        <v>0</v>
      </c>
      <c r="BB53" s="285"/>
      <c r="BC53" s="285"/>
      <c r="BD53" s="285"/>
      <c r="BE53" s="285"/>
      <c r="BF53" s="285"/>
      <c r="BG53" s="285"/>
      <c r="BH53" s="285"/>
      <c r="BI53" s="286"/>
      <c r="BJ53" s="604" t="str">
        <f>S53</f>
        <v>区分</v>
      </c>
      <c r="BK53" s="266" t="str">
        <f>T53</f>
        <v/>
      </c>
      <c r="BL53" s="268"/>
      <c r="BM53" s="241"/>
      <c r="BN53" s="184"/>
      <c r="BO53" s="618">
        <f>X53</f>
        <v>4</v>
      </c>
      <c r="BP53" s="263" t="str">
        <f>Y53</f>
        <v>フリガナ</v>
      </c>
      <c r="BQ53" s="264"/>
      <c r="BR53" s="265"/>
      <c r="BS53" s="284">
        <f>AB53</f>
        <v>0</v>
      </c>
      <c r="BT53" s="285"/>
      <c r="BU53" s="285"/>
      <c r="BV53" s="285"/>
      <c r="BW53" s="285"/>
      <c r="BX53" s="285"/>
      <c r="BY53" s="285"/>
      <c r="BZ53" s="285"/>
      <c r="CA53" s="286"/>
      <c r="CB53" s="604" t="str">
        <f>AK53</f>
        <v>区分</v>
      </c>
      <c r="CC53" s="266" t="str">
        <f>AL53</f>
        <v/>
      </c>
      <c r="CD53" s="268"/>
      <c r="CE53" s="612"/>
      <c r="CF53" s="613"/>
      <c r="CG53" s="613"/>
      <c r="CH53" s="614"/>
    </row>
    <row r="54" spans="1:86" ht="6.75" customHeight="1" x14ac:dyDescent="0.15">
      <c r="A54" s="115"/>
      <c r="B54" s="922"/>
      <c r="C54" s="922"/>
      <c r="D54" s="522"/>
      <c r="E54" s="523"/>
      <c r="F54" s="498"/>
      <c r="G54" s="330" t="s">
        <v>5</v>
      </c>
      <c r="H54" s="331"/>
      <c r="I54" s="332"/>
      <c r="J54" s="842">
        <f>入力用印刷用に直接入力することもできます!C67</f>
        <v>0</v>
      </c>
      <c r="K54" s="843"/>
      <c r="L54" s="843"/>
      <c r="M54" s="843"/>
      <c r="N54" s="843"/>
      <c r="O54" s="843"/>
      <c r="P54" s="843"/>
      <c r="Q54" s="843"/>
      <c r="R54" s="844"/>
      <c r="S54" s="290"/>
      <c r="T54" s="862"/>
      <c r="U54" s="863"/>
      <c r="V54" s="522"/>
      <c r="W54" s="523"/>
      <c r="X54" s="498"/>
      <c r="Y54" s="330" t="s">
        <v>5</v>
      </c>
      <c r="Z54" s="331"/>
      <c r="AA54" s="332"/>
      <c r="AB54" s="842">
        <f>入力用印刷用に直接入力することもできます!C83</f>
        <v>0</v>
      </c>
      <c r="AC54" s="843"/>
      <c r="AD54" s="843"/>
      <c r="AE54" s="843"/>
      <c r="AF54" s="843"/>
      <c r="AG54" s="843"/>
      <c r="AH54" s="843"/>
      <c r="AI54" s="843"/>
      <c r="AJ54" s="844"/>
      <c r="AK54" s="290"/>
      <c r="AL54" s="862"/>
      <c r="AM54" s="863"/>
      <c r="AN54" s="926"/>
      <c r="AO54" s="927"/>
      <c r="AP54" s="927"/>
      <c r="AQ54" s="928"/>
      <c r="AR54" s="134"/>
      <c r="AS54" s="922"/>
      <c r="AT54" s="922"/>
      <c r="AU54" s="241"/>
      <c r="AV54" s="184"/>
      <c r="AW54" s="619"/>
      <c r="AX54" s="333" t="str">
        <f>G54</f>
        <v>氏名</v>
      </c>
      <c r="AY54" s="334"/>
      <c r="AZ54" s="335"/>
      <c r="BA54" s="336">
        <f>J54</f>
        <v>0</v>
      </c>
      <c r="BB54" s="337"/>
      <c r="BC54" s="337"/>
      <c r="BD54" s="337"/>
      <c r="BE54" s="337"/>
      <c r="BF54" s="337"/>
      <c r="BG54" s="337"/>
      <c r="BH54" s="337"/>
      <c r="BI54" s="338"/>
      <c r="BJ54" s="256"/>
      <c r="BK54" s="281"/>
      <c r="BL54" s="282"/>
      <c r="BM54" s="241"/>
      <c r="BN54" s="184"/>
      <c r="BO54" s="619"/>
      <c r="BP54" s="333" t="str">
        <f>Y54</f>
        <v>氏名</v>
      </c>
      <c r="BQ54" s="334"/>
      <c r="BR54" s="335"/>
      <c r="BS54" s="336">
        <f>AB54</f>
        <v>0</v>
      </c>
      <c r="BT54" s="337"/>
      <c r="BU54" s="337"/>
      <c r="BV54" s="337"/>
      <c r="BW54" s="337"/>
      <c r="BX54" s="337"/>
      <c r="BY54" s="337"/>
      <c r="BZ54" s="337"/>
      <c r="CA54" s="338"/>
      <c r="CB54" s="256"/>
      <c r="CC54" s="281"/>
      <c r="CD54" s="282"/>
      <c r="CE54" s="612"/>
      <c r="CF54" s="613"/>
      <c r="CG54" s="613"/>
      <c r="CH54" s="614"/>
    </row>
    <row r="55" spans="1:86" ht="6.75" customHeight="1" x14ac:dyDescent="0.15">
      <c r="B55" s="922"/>
      <c r="C55" s="922"/>
      <c r="D55" s="522"/>
      <c r="E55" s="523"/>
      <c r="F55" s="498"/>
      <c r="G55" s="504"/>
      <c r="H55" s="505"/>
      <c r="I55" s="506"/>
      <c r="J55" s="845"/>
      <c r="K55" s="846"/>
      <c r="L55" s="846"/>
      <c r="M55" s="846"/>
      <c r="N55" s="846"/>
      <c r="O55" s="846"/>
      <c r="P55" s="846"/>
      <c r="Q55" s="846"/>
      <c r="R55" s="847"/>
      <c r="S55" s="291"/>
      <c r="T55" s="864"/>
      <c r="U55" s="865"/>
      <c r="V55" s="522"/>
      <c r="W55" s="523"/>
      <c r="X55" s="498"/>
      <c r="Y55" s="504"/>
      <c r="Z55" s="505"/>
      <c r="AA55" s="506"/>
      <c r="AB55" s="845"/>
      <c r="AC55" s="846"/>
      <c r="AD55" s="846"/>
      <c r="AE55" s="846"/>
      <c r="AF55" s="846"/>
      <c r="AG55" s="846"/>
      <c r="AH55" s="846"/>
      <c r="AI55" s="846"/>
      <c r="AJ55" s="847"/>
      <c r="AK55" s="291"/>
      <c r="AL55" s="864"/>
      <c r="AM55" s="865"/>
      <c r="AN55" s="926"/>
      <c r="AO55" s="927"/>
      <c r="AP55" s="927"/>
      <c r="AQ55" s="928"/>
      <c r="AR55" s="134"/>
      <c r="AS55" s="922"/>
      <c r="AT55" s="922"/>
      <c r="AU55" s="241"/>
      <c r="AV55" s="184"/>
      <c r="AW55" s="619"/>
      <c r="AX55" s="189"/>
      <c r="AY55" s="190"/>
      <c r="AZ55" s="191"/>
      <c r="BA55" s="205"/>
      <c r="BB55" s="197"/>
      <c r="BC55" s="197"/>
      <c r="BD55" s="197"/>
      <c r="BE55" s="197"/>
      <c r="BF55" s="197"/>
      <c r="BG55" s="197"/>
      <c r="BH55" s="197"/>
      <c r="BI55" s="206"/>
      <c r="BJ55" s="257"/>
      <c r="BK55" s="269"/>
      <c r="BL55" s="271"/>
      <c r="BM55" s="241"/>
      <c r="BN55" s="184"/>
      <c r="BO55" s="619"/>
      <c r="BP55" s="189"/>
      <c r="BQ55" s="190"/>
      <c r="BR55" s="191"/>
      <c r="BS55" s="205"/>
      <c r="BT55" s="197"/>
      <c r="BU55" s="197"/>
      <c r="BV55" s="197"/>
      <c r="BW55" s="197"/>
      <c r="BX55" s="197"/>
      <c r="BY55" s="197"/>
      <c r="BZ55" s="197"/>
      <c r="CA55" s="206"/>
      <c r="CB55" s="257"/>
      <c r="CC55" s="269"/>
      <c r="CD55" s="271"/>
      <c r="CE55" s="612"/>
      <c r="CF55" s="613"/>
      <c r="CG55" s="613"/>
      <c r="CH55" s="614"/>
    </row>
    <row r="56" spans="1:86" ht="9" customHeight="1" x14ac:dyDescent="0.15">
      <c r="B56" s="922"/>
      <c r="C56" s="922"/>
      <c r="D56" s="522"/>
      <c r="E56" s="523"/>
      <c r="F56" s="498"/>
      <c r="G56" s="507" t="s">
        <v>3</v>
      </c>
      <c r="H56" s="508"/>
      <c r="I56" s="509"/>
      <c r="J56" s="840" t="str">
        <f>MID(入力用印刷用に直接入力することもできます!$C69,1,1)</f>
        <v/>
      </c>
      <c r="K56" s="833" t="str">
        <f>MID(入力用印刷用に直接入力することもできます!$C69,2,1)</f>
        <v/>
      </c>
      <c r="L56" s="833" t="str">
        <f>MID(入力用印刷用に直接入力することもできます!$C69,3,1)</f>
        <v/>
      </c>
      <c r="M56" s="835" t="str">
        <f>MID(入力用印刷用に直接入力することもできます!$C69,4,1)</f>
        <v/>
      </c>
      <c r="N56" s="840" t="str">
        <f>MID(入力用印刷用に直接入力することもできます!$C69,5,1)</f>
        <v/>
      </c>
      <c r="O56" s="833" t="str">
        <f>MID(入力用印刷用に直接入力することもできます!$C69,6,1)</f>
        <v/>
      </c>
      <c r="P56" s="833" t="str">
        <f>MID(入力用印刷用に直接入力することもできます!$C69,7,1)</f>
        <v/>
      </c>
      <c r="Q56" s="835" t="str">
        <f>MID(入力用印刷用に直接入力することもできます!$C69,8,1)</f>
        <v/>
      </c>
      <c r="R56" s="840" t="str">
        <f>MID(入力用印刷用に直接入力することもできます!$C69,9,1)</f>
        <v/>
      </c>
      <c r="S56" s="833" t="str">
        <f>MID(入力用印刷用に直接入力することもできます!$C69,10,1)</f>
        <v/>
      </c>
      <c r="T56" s="833" t="str">
        <f>MID(入力用印刷用に直接入力することもできます!$C69,11,1)</f>
        <v/>
      </c>
      <c r="U56" s="835" t="str">
        <f>MID(入力用印刷用に直接入力することもできます!$C69,12,1)</f>
        <v/>
      </c>
      <c r="V56" s="522"/>
      <c r="W56" s="523"/>
      <c r="X56" s="498"/>
      <c r="Y56" s="507" t="s">
        <v>3</v>
      </c>
      <c r="Z56" s="508"/>
      <c r="AA56" s="509"/>
      <c r="AB56" s="840" t="str">
        <f>MID(入力用印刷用に直接入力することもできます!$C85,1,1)</f>
        <v/>
      </c>
      <c r="AC56" s="833" t="str">
        <f>MID(入力用印刷用に直接入力することもできます!$C85,2,1)</f>
        <v/>
      </c>
      <c r="AD56" s="833" t="str">
        <f>MID(入力用印刷用に直接入力することもできます!$C85,3,1)</f>
        <v/>
      </c>
      <c r="AE56" s="835" t="str">
        <f>MID(入力用印刷用に直接入力することもできます!$C85,4,1)</f>
        <v/>
      </c>
      <c r="AF56" s="840" t="str">
        <f>MID(入力用印刷用に直接入力することもできます!$C85,5,1)</f>
        <v/>
      </c>
      <c r="AG56" s="833" t="str">
        <f>MID(入力用印刷用に直接入力することもできます!$C85,6,1)</f>
        <v/>
      </c>
      <c r="AH56" s="833" t="str">
        <f>MID(入力用印刷用に直接入力することもできます!$C85,7,1)</f>
        <v/>
      </c>
      <c r="AI56" s="835" t="str">
        <f>MID(入力用印刷用に直接入力することもできます!$C85,8,1)</f>
        <v/>
      </c>
      <c r="AJ56" s="840" t="str">
        <f>MID(入力用印刷用に直接入力することもできます!$C85,9,1)</f>
        <v/>
      </c>
      <c r="AK56" s="833" t="str">
        <f>MID(入力用印刷用に直接入力することもできます!$C85,10,1)</f>
        <v/>
      </c>
      <c r="AL56" s="833" t="str">
        <f>MID(入力用印刷用に直接入力することもできます!$C85,11,1)</f>
        <v/>
      </c>
      <c r="AM56" s="835" t="str">
        <f>MID(入力用印刷用に直接入力することもできます!$C85,12,1)</f>
        <v/>
      </c>
      <c r="AN56" s="926"/>
      <c r="AO56" s="927"/>
      <c r="AP56" s="927"/>
      <c r="AQ56" s="928"/>
      <c r="AR56" s="134"/>
      <c r="AS56" s="922"/>
      <c r="AT56" s="922"/>
      <c r="AU56" s="241"/>
      <c r="AV56" s="184"/>
      <c r="AW56" s="619"/>
      <c r="AX56" s="186" t="str">
        <f>G56</f>
        <v>個人番号</v>
      </c>
      <c r="AY56" s="187"/>
      <c r="AZ56" s="188"/>
      <c r="BA56" s="602" t="str">
        <f t="shared" ref="BA56:BL56" si="14">IF(J56="","",J56)</f>
        <v/>
      </c>
      <c r="BB56" s="486" t="str">
        <f t="shared" si="14"/>
        <v/>
      </c>
      <c r="BC56" s="486" t="str">
        <f t="shared" si="14"/>
        <v/>
      </c>
      <c r="BD56" s="605" t="str">
        <f t="shared" si="14"/>
        <v/>
      </c>
      <c r="BE56" s="600" t="str">
        <f t="shared" si="14"/>
        <v/>
      </c>
      <c r="BF56" s="486" t="str">
        <f t="shared" si="14"/>
        <v/>
      </c>
      <c r="BG56" s="486" t="str">
        <f t="shared" si="14"/>
        <v/>
      </c>
      <c r="BH56" s="488" t="str">
        <f t="shared" si="14"/>
        <v/>
      </c>
      <c r="BI56" s="607" t="str">
        <f t="shared" si="14"/>
        <v/>
      </c>
      <c r="BJ56" s="486" t="str">
        <f t="shared" si="14"/>
        <v/>
      </c>
      <c r="BK56" s="486" t="str">
        <f t="shared" si="14"/>
        <v/>
      </c>
      <c r="BL56" s="488" t="str">
        <f t="shared" si="14"/>
        <v/>
      </c>
      <c r="BM56" s="241"/>
      <c r="BN56" s="184"/>
      <c r="BO56" s="619"/>
      <c r="BP56" s="186" t="str">
        <f>Y56</f>
        <v>個人番号</v>
      </c>
      <c r="BQ56" s="187"/>
      <c r="BR56" s="188"/>
      <c r="BS56" s="602" t="str">
        <f t="shared" ref="BS56:CD56" si="15">IF(AB56="","",AB56)</f>
        <v/>
      </c>
      <c r="BT56" s="486" t="str">
        <f t="shared" si="15"/>
        <v/>
      </c>
      <c r="BU56" s="486" t="str">
        <f t="shared" si="15"/>
        <v/>
      </c>
      <c r="BV56" s="605" t="str">
        <f t="shared" si="15"/>
        <v/>
      </c>
      <c r="BW56" s="602" t="str">
        <f t="shared" si="15"/>
        <v/>
      </c>
      <c r="BX56" s="486" t="str">
        <f t="shared" si="15"/>
        <v/>
      </c>
      <c r="BY56" s="486" t="str">
        <f t="shared" si="15"/>
        <v/>
      </c>
      <c r="BZ56" s="488" t="str">
        <f t="shared" si="15"/>
        <v/>
      </c>
      <c r="CA56" s="607" t="str">
        <f t="shared" si="15"/>
        <v/>
      </c>
      <c r="CB56" s="486" t="str">
        <f t="shared" si="15"/>
        <v/>
      </c>
      <c r="CC56" s="486" t="str">
        <f t="shared" si="15"/>
        <v/>
      </c>
      <c r="CD56" s="488" t="str">
        <f t="shared" si="15"/>
        <v/>
      </c>
      <c r="CE56" s="612"/>
      <c r="CF56" s="613"/>
      <c r="CG56" s="613"/>
      <c r="CH56" s="614"/>
    </row>
    <row r="57" spans="1:86" ht="9" customHeight="1" x14ac:dyDescent="0.15">
      <c r="B57" s="922"/>
      <c r="C57" s="922"/>
      <c r="D57" s="524"/>
      <c r="E57" s="525"/>
      <c r="F57" s="499"/>
      <c r="G57" s="504"/>
      <c r="H57" s="505"/>
      <c r="I57" s="506"/>
      <c r="J57" s="841"/>
      <c r="K57" s="834"/>
      <c r="L57" s="834"/>
      <c r="M57" s="836"/>
      <c r="N57" s="841"/>
      <c r="O57" s="834"/>
      <c r="P57" s="834"/>
      <c r="Q57" s="836"/>
      <c r="R57" s="841"/>
      <c r="S57" s="866"/>
      <c r="T57" s="834"/>
      <c r="U57" s="836"/>
      <c r="V57" s="524"/>
      <c r="W57" s="525"/>
      <c r="X57" s="499"/>
      <c r="Y57" s="504"/>
      <c r="Z57" s="505"/>
      <c r="AA57" s="506"/>
      <c r="AB57" s="841"/>
      <c r="AC57" s="834"/>
      <c r="AD57" s="834"/>
      <c r="AE57" s="836"/>
      <c r="AF57" s="841"/>
      <c r="AG57" s="834"/>
      <c r="AH57" s="834"/>
      <c r="AI57" s="836"/>
      <c r="AJ57" s="841"/>
      <c r="AK57" s="866"/>
      <c r="AL57" s="834"/>
      <c r="AM57" s="836"/>
      <c r="AN57" s="929"/>
      <c r="AO57" s="930"/>
      <c r="AP57" s="930"/>
      <c r="AQ57" s="931"/>
      <c r="AR57" s="134"/>
      <c r="AS57" s="922"/>
      <c r="AT57" s="922"/>
      <c r="AU57" s="243"/>
      <c r="AV57" s="245"/>
      <c r="AW57" s="620"/>
      <c r="AX57" s="189"/>
      <c r="AY57" s="190"/>
      <c r="AZ57" s="191"/>
      <c r="BA57" s="603"/>
      <c r="BB57" s="487"/>
      <c r="BC57" s="487"/>
      <c r="BD57" s="606"/>
      <c r="BE57" s="601"/>
      <c r="BF57" s="487"/>
      <c r="BG57" s="487"/>
      <c r="BH57" s="489"/>
      <c r="BI57" s="608"/>
      <c r="BJ57" s="487"/>
      <c r="BK57" s="487"/>
      <c r="BL57" s="489"/>
      <c r="BM57" s="243"/>
      <c r="BN57" s="245"/>
      <c r="BO57" s="620"/>
      <c r="BP57" s="189"/>
      <c r="BQ57" s="190"/>
      <c r="BR57" s="191"/>
      <c r="BS57" s="603"/>
      <c r="BT57" s="487"/>
      <c r="BU57" s="487"/>
      <c r="BV57" s="606"/>
      <c r="BW57" s="603"/>
      <c r="BX57" s="487"/>
      <c r="BY57" s="487"/>
      <c r="BZ57" s="489"/>
      <c r="CA57" s="608"/>
      <c r="CB57" s="487"/>
      <c r="CC57" s="487"/>
      <c r="CD57" s="489"/>
      <c r="CE57" s="615"/>
      <c r="CF57" s="616"/>
      <c r="CG57" s="616"/>
      <c r="CH57" s="617"/>
    </row>
    <row r="58" spans="1:86" ht="11.25" customHeight="1" x14ac:dyDescent="0.15">
      <c r="B58" s="922"/>
      <c r="C58" s="922"/>
      <c r="D58" s="252" t="s">
        <v>60</v>
      </c>
      <c r="E58" s="255" t="s">
        <v>61</v>
      </c>
      <c r="F58" s="255" t="s">
        <v>62</v>
      </c>
      <c r="G58" s="255" t="s">
        <v>63</v>
      </c>
      <c r="H58" s="252" t="s">
        <v>64</v>
      </c>
      <c r="I58" s="258"/>
      <c r="J58" s="174" t="s">
        <v>73</v>
      </c>
      <c r="K58" s="261"/>
      <c r="L58" s="261"/>
      <c r="M58" s="262"/>
      <c r="N58" s="252" t="s">
        <v>74</v>
      </c>
      <c r="O58" s="272"/>
      <c r="P58" s="887" t="s">
        <v>241</v>
      </c>
      <c r="Q58" s="887"/>
      <c r="R58" s="255" t="s">
        <v>72</v>
      </c>
      <c r="S58" s="875"/>
      <c r="T58" s="266" t="s">
        <v>65</v>
      </c>
      <c r="U58" s="267"/>
      <c r="V58" s="267"/>
      <c r="W58" s="267"/>
      <c r="X58" s="267"/>
      <c r="Y58" s="267"/>
      <c r="Z58" s="267"/>
      <c r="AA58" s="267"/>
      <c r="AB58" s="267"/>
      <c r="AC58" s="268"/>
      <c r="AD58" s="266" t="s">
        <v>66</v>
      </c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135"/>
      <c r="AS58" s="922"/>
      <c r="AT58" s="922"/>
      <c r="AU58" s="255" t="str">
        <f>D58</f>
        <v>未成年者</v>
      </c>
      <c r="AV58" s="255" t="str">
        <f>E58</f>
        <v>外国人</v>
      </c>
      <c r="AW58" s="255" t="str">
        <f>F58</f>
        <v>死亡退職</v>
      </c>
      <c r="AX58" s="255" t="str">
        <f>G58</f>
        <v>災害者</v>
      </c>
      <c r="AY58" s="252" t="str">
        <f>H58</f>
        <v>乙欄</v>
      </c>
      <c r="AZ58" s="258"/>
      <c r="BA58" s="174" t="str">
        <f>J58</f>
        <v>本人が障害者</v>
      </c>
      <c r="BB58" s="175"/>
      <c r="BC58" s="175"/>
      <c r="BD58" s="176"/>
      <c r="BE58" s="950" t="str">
        <f>N58</f>
        <v>寡婦</v>
      </c>
      <c r="BF58" s="950"/>
      <c r="BG58" s="272" t="str">
        <f>P58</f>
        <v>ひとり親</v>
      </c>
      <c r="BH58" s="258"/>
      <c r="BI58" s="255" t="str">
        <f>R58</f>
        <v>勤労学生</v>
      </c>
      <c r="BJ58" s="494"/>
      <c r="BK58" s="266" t="str">
        <f>T58</f>
        <v>中途就・退職</v>
      </c>
      <c r="BL58" s="267"/>
      <c r="BM58" s="267"/>
      <c r="BN58" s="267"/>
      <c r="BO58" s="267"/>
      <c r="BP58" s="267"/>
      <c r="BQ58" s="267"/>
      <c r="BR58" s="267"/>
      <c r="BS58" s="267"/>
      <c r="BT58" s="268"/>
      <c r="BU58" s="266" t="str">
        <f>AD58</f>
        <v>受給者生年月日</v>
      </c>
      <c r="BV58" s="267"/>
      <c r="BW58" s="267"/>
      <c r="BX58" s="267"/>
      <c r="BY58" s="267"/>
      <c r="BZ58" s="267"/>
      <c r="CA58" s="267"/>
      <c r="CB58" s="267"/>
      <c r="CC58" s="267"/>
      <c r="CD58" s="267"/>
      <c r="CE58" s="267"/>
      <c r="CF58" s="267"/>
      <c r="CG58" s="267"/>
      <c r="CH58" s="268"/>
    </row>
    <row r="59" spans="1:86" ht="11.25" customHeight="1" x14ac:dyDescent="0.15">
      <c r="B59" s="922"/>
      <c r="C59" s="922"/>
      <c r="D59" s="253"/>
      <c r="E59" s="256"/>
      <c r="F59" s="256"/>
      <c r="G59" s="256"/>
      <c r="H59" s="253"/>
      <c r="I59" s="259"/>
      <c r="J59" s="253" t="s">
        <v>50</v>
      </c>
      <c r="K59" s="259"/>
      <c r="L59" s="253" t="s">
        <v>52</v>
      </c>
      <c r="M59" s="259"/>
      <c r="N59" s="253"/>
      <c r="O59" s="273"/>
      <c r="P59" s="887"/>
      <c r="Q59" s="887"/>
      <c r="R59" s="256"/>
      <c r="S59" s="495"/>
      <c r="T59" s="269"/>
      <c r="U59" s="270"/>
      <c r="V59" s="270"/>
      <c r="W59" s="270"/>
      <c r="X59" s="270"/>
      <c r="Y59" s="270"/>
      <c r="Z59" s="270"/>
      <c r="AA59" s="270"/>
      <c r="AB59" s="270"/>
      <c r="AC59" s="271"/>
      <c r="AD59" s="281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135"/>
      <c r="AS59" s="922"/>
      <c r="AT59" s="922"/>
      <c r="AU59" s="256"/>
      <c r="AV59" s="256"/>
      <c r="AW59" s="256"/>
      <c r="AX59" s="256"/>
      <c r="AY59" s="253"/>
      <c r="AZ59" s="259"/>
      <c r="BA59" s="252" t="str">
        <f>J59</f>
        <v>特別</v>
      </c>
      <c r="BB59" s="258"/>
      <c r="BC59" s="252" t="str">
        <f>L59</f>
        <v>その他</v>
      </c>
      <c r="BD59" s="258"/>
      <c r="BE59" s="950"/>
      <c r="BF59" s="950"/>
      <c r="BG59" s="273"/>
      <c r="BH59" s="259"/>
      <c r="BI59" s="256"/>
      <c r="BJ59" s="495"/>
      <c r="BK59" s="269"/>
      <c r="BL59" s="270"/>
      <c r="BM59" s="270"/>
      <c r="BN59" s="270"/>
      <c r="BO59" s="270"/>
      <c r="BP59" s="270"/>
      <c r="BQ59" s="270"/>
      <c r="BR59" s="270"/>
      <c r="BS59" s="270"/>
      <c r="BT59" s="271"/>
      <c r="BU59" s="269"/>
      <c r="BV59" s="270"/>
      <c r="BW59" s="270"/>
      <c r="BX59" s="270"/>
      <c r="BY59" s="270"/>
      <c r="BZ59" s="270"/>
      <c r="CA59" s="270"/>
      <c r="CB59" s="270"/>
      <c r="CC59" s="270"/>
      <c r="CD59" s="270"/>
      <c r="CE59" s="270"/>
      <c r="CF59" s="270"/>
      <c r="CG59" s="270"/>
      <c r="CH59" s="271"/>
    </row>
    <row r="60" spans="1:86" ht="11.25" customHeight="1" x14ac:dyDescent="0.15">
      <c r="B60" s="922"/>
      <c r="C60" s="922"/>
      <c r="D60" s="254"/>
      <c r="E60" s="257"/>
      <c r="F60" s="257"/>
      <c r="G60" s="257"/>
      <c r="H60" s="254"/>
      <c r="I60" s="260"/>
      <c r="J60" s="254"/>
      <c r="K60" s="260"/>
      <c r="L60" s="254"/>
      <c r="M60" s="260"/>
      <c r="N60" s="254"/>
      <c r="O60" s="274"/>
      <c r="P60" s="887"/>
      <c r="Q60" s="887"/>
      <c r="R60" s="257"/>
      <c r="S60" s="495"/>
      <c r="T60" s="174" t="s">
        <v>70</v>
      </c>
      <c r="U60" s="176"/>
      <c r="V60" s="174" t="s">
        <v>71</v>
      </c>
      <c r="W60" s="176"/>
      <c r="X60" s="174" t="s">
        <v>67</v>
      </c>
      <c r="Y60" s="176"/>
      <c r="Z60" s="174" t="s">
        <v>68</v>
      </c>
      <c r="AA60" s="176"/>
      <c r="AB60" s="174" t="s">
        <v>69</v>
      </c>
      <c r="AC60" s="176"/>
      <c r="AD60" s="174" t="s">
        <v>245</v>
      </c>
      <c r="AE60" s="175"/>
      <c r="AF60" s="175"/>
      <c r="AG60" s="175"/>
      <c r="AH60" s="175"/>
      <c r="AI60" s="175"/>
      <c r="AJ60" s="175"/>
      <c r="AK60" s="176"/>
      <c r="AL60" s="174" t="s">
        <v>67</v>
      </c>
      <c r="AM60" s="176"/>
      <c r="AN60" s="174" t="s">
        <v>68</v>
      </c>
      <c r="AO60" s="176"/>
      <c r="AP60" s="174" t="s">
        <v>69</v>
      </c>
      <c r="AQ60" s="175"/>
      <c r="AR60" s="136"/>
      <c r="AS60" s="922"/>
      <c r="AT60" s="922"/>
      <c r="AU60" s="257"/>
      <c r="AV60" s="257"/>
      <c r="AW60" s="257"/>
      <c r="AX60" s="257"/>
      <c r="AY60" s="254"/>
      <c r="AZ60" s="260"/>
      <c r="BA60" s="254"/>
      <c r="BB60" s="260"/>
      <c r="BC60" s="254"/>
      <c r="BD60" s="260"/>
      <c r="BE60" s="950"/>
      <c r="BF60" s="950"/>
      <c r="BG60" s="274"/>
      <c r="BH60" s="260"/>
      <c r="BI60" s="257"/>
      <c r="BJ60" s="495"/>
      <c r="BK60" s="174" t="str">
        <f>T60</f>
        <v>就職</v>
      </c>
      <c r="BL60" s="176"/>
      <c r="BM60" s="174" t="str">
        <f>V60</f>
        <v>退職</v>
      </c>
      <c r="BN60" s="176"/>
      <c r="BO60" s="174" t="str">
        <f>X60</f>
        <v>年</v>
      </c>
      <c r="BP60" s="176"/>
      <c r="BQ60" s="174" t="str">
        <f>Z60</f>
        <v>月</v>
      </c>
      <c r="BR60" s="176"/>
      <c r="BS60" s="174" t="str">
        <f>AB60</f>
        <v>日</v>
      </c>
      <c r="BT60" s="176"/>
      <c r="BU60" s="174" t="str">
        <f>AD60</f>
        <v>元号</v>
      </c>
      <c r="BV60" s="175"/>
      <c r="BW60" s="175"/>
      <c r="BX60" s="175"/>
      <c r="BY60" s="175"/>
      <c r="BZ60" s="175"/>
      <c r="CA60" s="175"/>
      <c r="CB60" s="176"/>
      <c r="CC60" s="174" t="str">
        <f>AL60</f>
        <v>年</v>
      </c>
      <c r="CD60" s="176"/>
      <c r="CE60" s="174" t="str">
        <f>AN60</f>
        <v>月</v>
      </c>
      <c r="CF60" s="176"/>
      <c r="CG60" s="174" t="str">
        <f>AP60</f>
        <v>日</v>
      </c>
      <c r="CH60" s="176"/>
    </row>
    <row r="61" spans="1:86" ht="8.25" customHeight="1" x14ac:dyDescent="0.15">
      <c r="B61" s="922"/>
      <c r="C61" s="922"/>
      <c r="D61" s="873">
        <f>入力用印刷用に直接入力することもできます!C89</f>
        <v>0</v>
      </c>
      <c r="E61" s="873">
        <f>入力用印刷用に直接入力することもできます!C90</f>
        <v>0</v>
      </c>
      <c r="F61" s="873">
        <f>入力用印刷用に直接入力することもできます!C91</f>
        <v>0</v>
      </c>
      <c r="G61" s="873">
        <f>入力用印刷用に直接入力することもできます!C92</f>
        <v>0</v>
      </c>
      <c r="H61" s="848">
        <f>入力用印刷用に直接入力することもできます!C93</f>
        <v>0</v>
      </c>
      <c r="I61" s="849"/>
      <c r="J61" s="848" t="str">
        <f>IF(入力用印刷用に直接入力することもできます!$C$94=Sheet1!B2,"○","")</f>
        <v/>
      </c>
      <c r="K61" s="849"/>
      <c r="L61" s="848" t="str">
        <f>IF(入力用印刷用に直接入力することもできます!$C$94=Sheet1!B1,"○","")</f>
        <v/>
      </c>
      <c r="M61" s="849"/>
      <c r="N61" s="848" t="str">
        <f>IF(入力用印刷用に直接入力することもできます!$C$95=Sheet1!C1,"○","")</f>
        <v/>
      </c>
      <c r="O61" s="849"/>
      <c r="P61" s="848">
        <f>入力用印刷用に直接入力することもできます!C96</f>
        <v>0</v>
      </c>
      <c r="Q61" s="849"/>
      <c r="R61" s="873">
        <f>入力用印刷用に直接入力することもできます!C97</f>
        <v>0</v>
      </c>
      <c r="S61" s="495"/>
      <c r="T61" s="848" t="str">
        <f>IF(入力用印刷用に直接入力することもできます!$C$98="就職","○","")</f>
        <v/>
      </c>
      <c r="U61" s="849"/>
      <c r="V61" s="848" t="str">
        <f>IF(入力用印刷用に直接入力することもできます!$C$98="退職","○","")</f>
        <v/>
      </c>
      <c r="W61" s="849"/>
      <c r="X61" s="848">
        <f>入力用印刷用に直接入力することもできます!C99</f>
        <v>0</v>
      </c>
      <c r="Y61" s="849"/>
      <c r="Z61" s="848">
        <f>入力用印刷用に直接入力することもできます!C100</f>
        <v>0</v>
      </c>
      <c r="AA61" s="849"/>
      <c r="AB61" s="848">
        <f>入力用印刷用に直接入力することもできます!C101</f>
        <v>0</v>
      </c>
      <c r="AC61" s="849"/>
      <c r="AD61" s="848">
        <f>入力用印刷用に直接入力することもできます!C102</f>
        <v>0</v>
      </c>
      <c r="AE61" s="876"/>
      <c r="AF61" s="876"/>
      <c r="AG61" s="876"/>
      <c r="AH61" s="876"/>
      <c r="AI61" s="876"/>
      <c r="AJ61" s="876"/>
      <c r="AK61" s="849"/>
      <c r="AL61" s="848">
        <f>入力用印刷用に直接入力することもできます!C103</f>
        <v>0</v>
      </c>
      <c r="AM61" s="849"/>
      <c r="AN61" s="848">
        <f>入力用印刷用に直接入力することもできます!C104</f>
        <v>0</v>
      </c>
      <c r="AO61" s="849"/>
      <c r="AP61" s="848">
        <f>入力用印刷用に直接入力することもできます!C105</f>
        <v>0</v>
      </c>
      <c r="AQ61" s="876"/>
      <c r="AR61" s="49"/>
      <c r="AS61" s="922"/>
      <c r="AT61" s="922"/>
      <c r="AU61" s="250">
        <f>D61</f>
        <v>0</v>
      </c>
      <c r="AV61" s="250">
        <f>E61</f>
        <v>0</v>
      </c>
      <c r="AW61" s="250">
        <f>F61</f>
        <v>0</v>
      </c>
      <c r="AX61" s="250">
        <f>G61</f>
        <v>0</v>
      </c>
      <c r="AY61" s="168">
        <f>H61</f>
        <v>0</v>
      </c>
      <c r="AZ61" s="170"/>
      <c r="BA61" s="168" t="str">
        <f>J61</f>
        <v/>
      </c>
      <c r="BB61" s="170"/>
      <c r="BC61" s="168" t="str">
        <f>L61</f>
        <v/>
      </c>
      <c r="BD61" s="170"/>
      <c r="BE61" s="168" t="str">
        <f>N61</f>
        <v/>
      </c>
      <c r="BF61" s="170"/>
      <c r="BG61" s="168">
        <f>P61</f>
        <v>0</v>
      </c>
      <c r="BH61" s="170"/>
      <c r="BI61" s="250">
        <f>R61</f>
        <v>0</v>
      </c>
      <c r="BJ61" s="495"/>
      <c r="BK61" s="168" t="str">
        <f>T61</f>
        <v/>
      </c>
      <c r="BL61" s="170"/>
      <c r="BM61" s="168" t="str">
        <f>V61</f>
        <v/>
      </c>
      <c r="BN61" s="170"/>
      <c r="BO61" s="168">
        <f>X61</f>
        <v>0</v>
      </c>
      <c r="BP61" s="170"/>
      <c r="BQ61" s="168">
        <f>Z61</f>
        <v>0</v>
      </c>
      <c r="BR61" s="170"/>
      <c r="BS61" s="168">
        <f>AB61</f>
        <v>0</v>
      </c>
      <c r="BT61" s="170"/>
      <c r="BU61" s="478">
        <f>AD61</f>
        <v>0</v>
      </c>
      <c r="BV61" s="169"/>
      <c r="BW61" s="169"/>
      <c r="BX61" s="169"/>
      <c r="BY61" s="169"/>
      <c r="BZ61" s="169"/>
      <c r="CA61" s="169"/>
      <c r="CB61" s="170"/>
      <c r="CC61" s="168">
        <f>AL61</f>
        <v>0</v>
      </c>
      <c r="CD61" s="170"/>
      <c r="CE61" s="168">
        <f>AN61</f>
        <v>0</v>
      </c>
      <c r="CF61" s="170"/>
      <c r="CG61" s="168">
        <f>AP61</f>
        <v>0</v>
      </c>
      <c r="CH61" s="170"/>
    </row>
    <row r="62" spans="1:86" ht="8.25" customHeight="1" x14ac:dyDescent="0.15">
      <c r="B62" s="922"/>
      <c r="C62" s="922"/>
      <c r="D62" s="874"/>
      <c r="E62" s="874"/>
      <c r="F62" s="874"/>
      <c r="G62" s="874"/>
      <c r="H62" s="850"/>
      <c r="I62" s="851"/>
      <c r="J62" s="850"/>
      <c r="K62" s="851"/>
      <c r="L62" s="850"/>
      <c r="M62" s="851"/>
      <c r="N62" s="850"/>
      <c r="O62" s="851"/>
      <c r="P62" s="850"/>
      <c r="Q62" s="851"/>
      <c r="R62" s="874"/>
      <c r="S62" s="496"/>
      <c r="T62" s="850"/>
      <c r="U62" s="851"/>
      <c r="V62" s="850"/>
      <c r="W62" s="851"/>
      <c r="X62" s="850"/>
      <c r="Y62" s="851"/>
      <c r="Z62" s="850"/>
      <c r="AA62" s="851"/>
      <c r="AB62" s="850"/>
      <c r="AC62" s="851"/>
      <c r="AD62" s="850"/>
      <c r="AE62" s="877"/>
      <c r="AF62" s="877"/>
      <c r="AG62" s="877"/>
      <c r="AH62" s="877"/>
      <c r="AI62" s="877"/>
      <c r="AJ62" s="877"/>
      <c r="AK62" s="851"/>
      <c r="AL62" s="850"/>
      <c r="AM62" s="851"/>
      <c r="AN62" s="850"/>
      <c r="AO62" s="851"/>
      <c r="AP62" s="850"/>
      <c r="AQ62" s="877"/>
      <c r="AR62" s="49"/>
      <c r="AS62" s="922"/>
      <c r="AT62" s="922"/>
      <c r="AU62" s="251"/>
      <c r="AV62" s="251"/>
      <c r="AW62" s="251"/>
      <c r="AX62" s="251"/>
      <c r="AY62" s="171"/>
      <c r="AZ62" s="173"/>
      <c r="BA62" s="171"/>
      <c r="BB62" s="173"/>
      <c r="BC62" s="171"/>
      <c r="BD62" s="173"/>
      <c r="BE62" s="171"/>
      <c r="BF62" s="173"/>
      <c r="BG62" s="171"/>
      <c r="BH62" s="173"/>
      <c r="BI62" s="251"/>
      <c r="BJ62" s="496"/>
      <c r="BK62" s="171"/>
      <c r="BL62" s="173"/>
      <c r="BM62" s="171"/>
      <c r="BN62" s="173"/>
      <c r="BO62" s="171"/>
      <c r="BP62" s="173"/>
      <c r="BQ62" s="171"/>
      <c r="BR62" s="173"/>
      <c r="BS62" s="171"/>
      <c r="BT62" s="173"/>
      <c r="BU62" s="171"/>
      <c r="BV62" s="172"/>
      <c r="BW62" s="172"/>
      <c r="BX62" s="172"/>
      <c r="BY62" s="172"/>
      <c r="BZ62" s="172"/>
      <c r="CA62" s="172"/>
      <c r="CB62" s="173"/>
      <c r="CC62" s="171"/>
      <c r="CD62" s="173"/>
      <c r="CE62" s="171"/>
      <c r="CF62" s="173"/>
      <c r="CG62" s="171"/>
      <c r="CH62" s="173"/>
    </row>
    <row r="63" spans="1:86" ht="11.25" customHeight="1" x14ac:dyDescent="0.15">
      <c r="B63" s="922"/>
      <c r="C63" s="922"/>
      <c r="D63" s="238" t="s">
        <v>19</v>
      </c>
      <c r="E63" s="239"/>
      <c r="F63" s="240"/>
      <c r="G63" s="246" t="s">
        <v>20</v>
      </c>
      <c r="H63" s="464"/>
      <c r="I63" s="464"/>
      <c r="J63" s="464"/>
      <c r="K63" s="465"/>
      <c r="L63" s="916" t="str">
        <f>IF(LEN(入力用印刷用に直接入力することもできます!$C$106)=13,MID(入力用印刷用に直接入力することもできます!$C$106,1,1),"")</f>
        <v/>
      </c>
      <c r="M63" s="867" t="str">
        <f>IF(LEN(入力用印刷用に直接入力することもできます!$C$106)=13,MID(入力用印刷用に直接入力することもできます!$C$106,2,1),MID(入力用印刷用に直接入力することもできます!$C$106,1,1))</f>
        <v/>
      </c>
      <c r="N63" s="833" t="str">
        <f>IF(LEN(入力用印刷用に直接入力することもできます!$C$106)=13,MID(入力用印刷用に直接入力することもできます!$C$106,3,1),MID(入力用印刷用に直接入力することもできます!$C$106,2,1))</f>
        <v/>
      </c>
      <c r="O63" s="833" t="str">
        <f>IF(LEN(入力用印刷用に直接入力することもできます!$C$106)=13,MID(入力用印刷用に直接入力することもできます!$C$106,4,1),MID(入力用印刷用に直接入力することもできます!$C$106,3,1))</f>
        <v/>
      </c>
      <c r="P63" s="869" t="str">
        <f>IF(LEN(入力用印刷用に直接入力することもできます!$C$106)=13,MID(入力用印刷用に直接入力することもできます!$C$106,5,1),MID(入力用印刷用に直接入力することもできます!$C$106,4,1))</f>
        <v/>
      </c>
      <c r="Q63" s="867" t="str">
        <f>IF(LEN(入力用印刷用に直接入力することもできます!$C$106)=13,MID(入力用印刷用に直接入力することもできます!$C$106,6,1),MID(入力用印刷用に直接入力することもできます!$C$106,5,1))</f>
        <v/>
      </c>
      <c r="R63" s="833" t="str">
        <f>IF(LEN(入力用印刷用に直接入力することもできます!$C$106)=13,MID(入力用印刷用に直接入力することもできます!$C$106,7,1),MID(入力用印刷用に直接入力することもできます!$C$106,6,1))</f>
        <v/>
      </c>
      <c r="S63" s="833" t="str">
        <f>IF(LEN(入力用印刷用に直接入力することもできます!$C$106)=13,MID(入力用印刷用に直接入力することもできます!$C$106,8,1),MID(入力用印刷用に直接入力することもできます!$C$106,7,1))</f>
        <v/>
      </c>
      <c r="T63" s="869" t="str">
        <f>IF(LEN(入力用印刷用に直接入力することもできます!$C$106)=13,MID(入力用印刷用に直接入力することもできます!$C$106,9,1),MID(入力用印刷用に直接入力することもできます!$C$106,8,1))</f>
        <v/>
      </c>
      <c r="U63" s="867" t="str">
        <f>IF(LEN(入力用印刷用に直接入力することもできます!$C$106)=13,MID(入力用印刷用に直接入力することもできます!$C$106,10,1),MID(入力用印刷用に直接入力することもできます!$C$106,9,1))</f>
        <v/>
      </c>
      <c r="V63" s="833" t="str">
        <f>IF(LEN(入力用印刷用に直接入力することもできます!$C$106)=13,MID(入力用印刷用に直接入力することもできます!$C$106,11,1),MID(入力用印刷用に直接入力することもできます!$C$106,10,1))</f>
        <v/>
      </c>
      <c r="W63" s="833" t="str">
        <f>IF(LEN(入力用印刷用に直接入力することもできます!$C$106)=13,MID(入力用印刷用に直接入力することもできます!$C$106,12,1),MID(入力用印刷用に直接入力することもできます!$C$106,11,1))</f>
        <v/>
      </c>
      <c r="X63" s="835" t="str">
        <f>IF(LEN(入力用印刷用に直接入力することもできます!$C$106)=13,MID(入力用印刷用に直接入力することもできます!$C$106,13,1),MID(入力用印刷用に直接入力することもできます!$C$106,12,1))</f>
        <v/>
      </c>
      <c r="Y63" s="121"/>
      <c r="Z63" s="490" t="s">
        <v>23</v>
      </c>
      <c r="AA63" s="490"/>
      <c r="AB63" s="490"/>
      <c r="AC63" s="490"/>
      <c r="AD63" s="490"/>
      <c r="AE63" s="490"/>
      <c r="AF63" s="490"/>
      <c r="AG63" s="490"/>
      <c r="AH63" s="490"/>
      <c r="AI63" s="490"/>
      <c r="AJ63" s="490"/>
      <c r="AK63" s="490"/>
      <c r="AL63" s="490"/>
      <c r="AM63" s="490"/>
      <c r="AN63" s="490"/>
      <c r="AO63" s="490"/>
      <c r="AP63" s="490"/>
      <c r="AQ63" s="491"/>
      <c r="AR63" s="137"/>
      <c r="AS63" s="922"/>
      <c r="AT63" s="922"/>
      <c r="AU63" s="238" t="str">
        <f>D63</f>
        <v>支払者</v>
      </c>
      <c r="AV63" s="239"/>
      <c r="AW63" s="240"/>
      <c r="AX63" s="246" t="str">
        <f>G63</f>
        <v>個人番号又は法人番号</v>
      </c>
      <c r="AY63" s="464"/>
      <c r="AZ63" s="464"/>
      <c r="BA63" s="464"/>
      <c r="BB63" s="465"/>
      <c r="BC63" s="469" t="str">
        <f t="shared" ref="BC63:BO63" si="16">IF(L63="","",L63)</f>
        <v/>
      </c>
      <c r="BD63" s="474" t="str">
        <f t="shared" si="16"/>
        <v/>
      </c>
      <c r="BE63" s="486" t="str">
        <f t="shared" si="16"/>
        <v/>
      </c>
      <c r="BF63" s="486" t="str">
        <f t="shared" si="16"/>
        <v/>
      </c>
      <c r="BG63" s="476" t="str">
        <f t="shared" si="16"/>
        <v/>
      </c>
      <c r="BH63" s="474" t="str">
        <f t="shared" si="16"/>
        <v/>
      </c>
      <c r="BI63" s="486" t="str">
        <f t="shared" si="16"/>
        <v/>
      </c>
      <c r="BJ63" s="486" t="str">
        <f t="shared" si="16"/>
        <v/>
      </c>
      <c r="BK63" s="476" t="str">
        <f t="shared" si="16"/>
        <v/>
      </c>
      <c r="BL63" s="474" t="str">
        <f t="shared" si="16"/>
        <v/>
      </c>
      <c r="BM63" s="486" t="str">
        <f t="shared" si="16"/>
        <v/>
      </c>
      <c r="BN63" s="486" t="str">
        <f t="shared" si="16"/>
        <v/>
      </c>
      <c r="BO63" s="488" t="str">
        <f t="shared" si="16"/>
        <v/>
      </c>
      <c r="BP63" s="115"/>
      <c r="BQ63" s="490" t="str">
        <f>Z63</f>
        <v>(右詰で記載してください)</v>
      </c>
      <c r="BR63" s="490"/>
      <c r="BS63" s="490"/>
      <c r="BT63" s="490"/>
      <c r="BU63" s="490"/>
      <c r="BV63" s="490"/>
      <c r="BW63" s="490"/>
      <c r="BX63" s="490"/>
      <c r="BY63" s="490"/>
      <c r="BZ63" s="490"/>
      <c r="CA63" s="490"/>
      <c r="CB63" s="490"/>
      <c r="CC63" s="490"/>
      <c r="CD63" s="490"/>
      <c r="CE63" s="490"/>
      <c r="CF63" s="490"/>
      <c r="CG63" s="490"/>
      <c r="CH63" s="491"/>
    </row>
    <row r="64" spans="1:86" ht="11.25" customHeight="1" x14ac:dyDescent="0.15">
      <c r="B64" s="922"/>
      <c r="C64" s="922"/>
      <c r="D64" s="241"/>
      <c r="E64" s="242"/>
      <c r="F64" s="184"/>
      <c r="G64" s="466"/>
      <c r="H64" s="467"/>
      <c r="I64" s="467"/>
      <c r="J64" s="467"/>
      <c r="K64" s="468"/>
      <c r="L64" s="917"/>
      <c r="M64" s="868"/>
      <c r="N64" s="834"/>
      <c r="O64" s="834"/>
      <c r="P64" s="870"/>
      <c r="Q64" s="868"/>
      <c r="R64" s="834"/>
      <c r="S64" s="834"/>
      <c r="T64" s="870"/>
      <c r="U64" s="868"/>
      <c r="V64" s="834"/>
      <c r="W64" s="834"/>
      <c r="X64" s="836"/>
      <c r="Y64" s="138"/>
      <c r="Z64" s="492"/>
      <c r="AA64" s="492"/>
      <c r="AB64" s="492"/>
      <c r="AC64" s="492"/>
      <c r="AD64" s="492"/>
      <c r="AE64" s="492"/>
      <c r="AF64" s="492"/>
      <c r="AG64" s="492"/>
      <c r="AH64" s="492"/>
      <c r="AI64" s="492"/>
      <c r="AJ64" s="492"/>
      <c r="AK64" s="492"/>
      <c r="AL64" s="492"/>
      <c r="AM64" s="492"/>
      <c r="AN64" s="492"/>
      <c r="AO64" s="492"/>
      <c r="AP64" s="492"/>
      <c r="AQ64" s="493"/>
      <c r="AR64" s="137"/>
      <c r="AS64" s="922"/>
      <c r="AT64" s="922"/>
      <c r="AU64" s="241"/>
      <c r="AV64" s="242"/>
      <c r="AW64" s="184"/>
      <c r="AX64" s="466"/>
      <c r="AY64" s="467"/>
      <c r="AZ64" s="467"/>
      <c r="BA64" s="467"/>
      <c r="BB64" s="468"/>
      <c r="BC64" s="470"/>
      <c r="BD64" s="475"/>
      <c r="BE64" s="487"/>
      <c r="BF64" s="487"/>
      <c r="BG64" s="477"/>
      <c r="BH64" s="475"/>
      <c r="BI64" s="487"/>
      <c r="BJ64" s="487"/>
      <c r="BK64" s="477"/>
      <c r="BL64" s="475"/>
      <c r="BM64" s="487"/>
      <c r="BN64" s="487"/>
      <c r="BO64" s="489"/>
      <c r="BP64" s="138"/>
      <c r="BQ64" s="492"/>
      <c r="BR64" s="492"/>
      <c r="BS64" s="492"/>
      <c r="BT64" s="492"/>
      <c r="BU64" s="492"/>
      <c r="BV64" s="492"/>
      <c r="BW64" s="492"/>
      <c r="BX64" s="492"/>
      <c r="BY64" s="492"/>
      <c r="BZ64" s="492"/>
      <c r="CA64" s="492"/>
      <c r="CB64" s="492"/>
      <c r="CC64" s="492"/>
      <c r="CD64" s="492"/>
      <c r="CE64" s="492"/>
      <c r="CF64" s="492"/>
      <c r="CG64" s="492"/>
      <c r="CH64" s="493"/>
    </row>
    <row r="65" spans="2:86" ht="7.5" customHeight="1" x14ac:dyDescent="0.15">
      <c r="B65" s="922"/>
      <c r="C65" s="922"/>
      <c r="D65" s="241"/>
      <c r="E65" s="242"/>
      <c r="F65" s="184"/>
      <c r="G65" s="246" t="s">
        <v>21</v>
      </c>
      <c r="H65" s="187"/>
      <c r="I65" s="187"/>
      <c r="J65" s="187"/>
      <c r="K65" s="188"/>
      <c r="L65" s="878">
        <f>入力用印刷用に直接入力することもできます!C107</f>
        <v>0</v>
      </c>
      <c r="M65" s="879"/>
      <c r="N65" s="879"/>
      <c r="O65" s="879"/>
      <c r="P65" s="879"/>
      <c r="Q65" s="879"/>
      <c r="R65" s="879"/>
      <c r="S65" s="879"/>
      <c r="T65" s="879"/>
      <c r="U65" s="879"/>
      <c r="V65" s="879"/>
      <c r="W65" s="879"/>
      <c r="X65" s="879"/>
      <c r="Y65" s="879"/>
      <c r="Z65" s="879"/>
      <c r="AA65" s="879"/>
      <c r="AB65" s="879"/>
      <c r="AC65" s="879"/>
      <c r="AD65" s="879"/>
      <c r="AE65" s="879"/>
      <c r="AF65" s="879"/>
      <c r="AG65" s="879"/>
      <c r="AH65" s="879"/>
      <c r="AI65" s="879"/>
      <c r="AJ65" s="879"/>
      <c r="AK65" s="879"/>
      <c r="AL65" s="879"/>
      <c r="AM65" s="879"/>
      <c r="AN65" s="879"/>
      <c r="AO65" s="879"/>
      <c r="AP65" s="879"/>
      <c r="AQ65" s="880"/>
      <c r="AR65" s="135"/>
      <c r="AS65" s="922"/>
      <c r="AT65" s="922"/>
      <c r="AU65" s="241"/>
      <c r="AV65" s="242"/>
      <c r="AW65" s="184"/>
      <c r="AX65" s="246" t="str">
        <f>G65</f>
        <v>住所(居所)
又は所在地</v>
      </c>
      <c r="AY65" s="464"/>
      <c r="AZ65" s="464"/>
      <c r="BA65" s="464"/>
      <c r="BB65" s="465"/>
      <c r="BC65" s="200">
        <f>L65</f>
        <v>0</v>
      </c>
      <c r="BD65" s="196"/>
      <c r="BE65" s="196"/>
      <c r="BF65" s="196"/>
      <c r="BG65" s="196"/>
      <c r="BH65" s="196"/>
      <c r="BI65" s="196"/>
      <c r="BJ65" s="196"/>
      <c r="BK65" s="196"/>
      <c r="BL65" s="196"/>
      <c r="BM65" s="196"/>
      <c r="BN65" s="196"/>
      <c r="BO65" s="196"/>
      <c r="BP65" s="196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96"/>
      <c r="CB65" s="196"/>
      <c r="CC65" s="196"/>
      <c r="CD65" s="196"/>
      <c r="CE65" s="196"/>
      <c r="CF65" s="196"/>
      <c r="CG65" s="196"/>
      <c r="CH65" s="201"/>
    </row>
    <row r="66" spans="2:86" ht="7.5" customHeight="1" x14ac:dyDescent="0.15">
      <c r="B66" s="922"/>
      <c r="C66" s="922"/>
      <c r="D66" s="241"/>
      <c r="E66" s="242"/>
      <c r="F66" s="184"/>
      <c r="G66" s="247"/>
      <c r="H66" s="248"/>
      <c r="I66" s="248"/>
      <c r="J66" s="248"/>
      <c r="K66" s="249"/>
      <c r="L66" s="842"/>
      <c r="M66" s="843"/>
      <c r="N66" s="843"/>
      <c r="O66" s="843"/>
      <c r="P66" s="843"/>
      <c r="Q66" s="843"/>
      <c r="R66" s="843"/>
      <c r="S66" s="843"/>
      <c r="T66" s="843"/>
      <c r="U66" s="843"/>
      <c r="V66" s="843"/>
      <c r="W66" s="843"/>
      <c r="X66" s="843"/>
      <c r="Y66" s="843"/>
      <c r="Z66" s="843"/>
      <c r="AA66" s="843"/>
      <c r="AB66" s="843"/>
      <c r="AC66" s="843"/>
      <c r="AD66" s="843"/>
      <c r="AE66" s="843"/>
      <c r="AF66" s="843"/>
      <c r="AG66" s="843"/>
      <c r="AH66" s="843"/>
      <c r="AI66" s="843"/>
      <c r="AJ66" s="843"/>
      <c r="AK66" s="843"/>
      <c r="AL66" s="843"/>
      <c r="AM66" s="843"/>
      <c r="AN66" s="843"/>
      <c r="AO66" s="843"/>
      <c r="AP66" s="843"/>
      <c r="AQ66" s="844"/>
      <c r="AR66" s="135"/>
      <c r="AS66" s="922"/>
      <c r="AT66" s="922"/>
      <c r="AU66" s="241"/>
      <c r="AV66" s="242"/>
      <c r="AW66" s="184"/>
      <c r="AX66" s="597"/>
      <c r="AY66" s="598"/>
      <c r="AZ66" s="598"/>
      <c r="BA66" s="598"/>
      <c r="BB66" s="599"/>
      <c r="BC66" s="202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4"/>
    </row>
    <row r="67" spans="2:86" ht="7.5" customHeight="1" x14ac:dyDescent="0.15">
      <c r="B67" s="922"/>
      <c r="C67" s="922"/>
      <c r="D67" s="241"/>
      <c r="E67" s="242"/>
      <c r="F67" s="184"/>
      <c r="G67" s="189"/>
      <c r="H67" s="190"/>
      <c r="I67" s="190"/>
      <c r="J67" s="190"/>
      <c r="K67" s="191"/>
      <c r="L67" s="845"/>
      <c r="M67" s="846"/>
      <c r="N67" s="846"/>
      <c r="O67" s="846"/>
      <c r="P67" s="846"/>
      <c r="Q67" s="846"/>
      <c r="R67" s="846"/>
      <c r="S67" s="846"/>
      <c r="T67" s="846"/>
      <c r="U67" s="846"/>
      <c r="V67" s="846"/>
      <c r="W67" s="846"/>
      <c r="X67" s="846"/>
      <c r="Y67" s="846"/>
      <c r="Z67" s="846"/>
      <c r="AA67" s="846"/>
      <c r="AB67" s="846"/>
      <c r="AC67" s="846"/>
      <c r="AD67" s="846"/>
      <c r="AE67" s="846"/>
      <c r="AF67" s="846"/>
      <c r="AG67" s="846"/>
      <c r="AH67" s="846"/>
      <c r="AI67" s="846"/>
      <c r="AJ67" s="846"/>
      <c r="AK67" s="846"/>
      <c r="AL67" s="846"/>
      <c r="AM67" s="846"/>
      <c r="AN67" s="846"/>
      <c r="AO67" s="846"/>
      <c r="AP67" s="846"/>
      <c r="AQ67" s="847"/>
      <c r="AR67" s="135"/>
      <c r="AS67" s="922"/>
      <c r="AT67" s="922"/>
      <c r="AU67" s="241"/>
      <c r="AV67" s="242"/>
      <c r="AW67" s="184"/>
      <c r="AX67" s="466"/>
      <c r="AY67" s="467"/>
      <c r="AZ67" s="467"/>
      <c r="BA67" s="467"/>
      <c r="BB67" s="468"/>
      <c r="BC67" s="205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206"/>
    </row>
    <row r="68" spans="2:86" ht="8.25" customHeight="1" x14ac:dyDescent="0.15">
      <c r="B68" s="922"/>
      <c r="C68" s="922"/>
      <c r="D68" s="241"/>
      <c r="E68" s="242"/>
      <c r="F68" s="184"/>
      <c r="G68" s="186" t="s">
        <v>22</v>
      </c>
      <c r="H68" s="187"/>
      <c r="I68" s="187"/>
      <c r="J68" s="187"/>
      <c r="K68" s="188"/>
      <c r="L68" s="881">
        <f>入力用印刷用に直接入力することもできます!C108</f>
        <v>0</v>
      </c>
      <c r="M68" s="882"/>
      <c r="N68" s="882"/>
      <c r="O68" s="882"/>
      <c r="P68" s="882"/>
      <c r="Q68" s="882"/>
      <c r="R68" s="882"/>
      <c r="S68" s="882"/>
      <c r="T68" s="882"/>
      <c r="U68" s="882"/>
      <c r="V68" s="882"/>
      <c r="W68" s="882"/>
      <c r="X68" s="882"/>
      <c r="Y68" s="882"/>
      <c r="Z68" s="882"/>
      <c r="AA68" s="882"/>
      <c r="AB68" s="882"/>
      <c r="AC68" s="882"/>
      <c r="AD68" s="871" t="s">
        <v>18</v>
      </c>
      <c r="AE68" s="871"/>
      <c r="AF68" s="871"/>
      <c r="AG68" s="882">
        <f>入力用印刷用に直接入力することもできます!C109</f>
        <v>0</v>
      </c>
      <c r="AH68" s="882"/>
      <c r="AI68" s="882"/>
      <c r="AJ68" s="882"/>
      <c r="AK68" s="882"/>
      <c r="AL68" s="882"/>
      <c r="AM68" s="882"/>
      <c r="AN68" s="882"/>
      <c r="AO68" s="882"/>
      <c r="AP68" s="882"/>
      <c r="AQ68" s="885"/>
      <c r="AR68" s="139"/>
      <c r="AS68" s="922"/>
      <c r="AT68" s="922"/>
      <c r="AU68" s="241"/>
      <c r="AV68" s="242"/>
      <c r="AW68" s="184"/>
      <c r="AX68" s="186" t="str">
        <f>G68</f>
        <v>氏名又は名称</v>
      </c>
      <c r="AY68" s="187"/>
      <c r="AZ68" s="187"/>
      <c r="BA68" s="187"/>
      <c r="BB68" s="188"/>
      <c r="BC68" s="192">
        <f>L68</f>
        <v>0</v>
      </c>
      <c r="BD68" s="193"/>
      <c r="BE68" s="193"/>
      <c r="BF68" s="193"/>
      <c r="BG68" s="193"/>
      <c r="BH68" s="193"/>
      <c r="BI68" s="193"/>
      <c r="BJ68" s="193"/>
      <c r="BK68" s="193"/>
      <c r="BL68" s="193"/>
      <c r="BM68" s="193"/>
      <c r="BN68" s="193"/>
      <c r="BO68" s="193"/>
      <c r="BP68" s="193"/>
      <c r="BQ68" s="193"/>
      <c r="BR68" s="193"/>
      <c r="BS68" s="193"/>
      <c r="BT68" s="193"/>
      <c r="BU68" s="196" t="str">
        <f>AD68</f>
        <v>(電話)</v>
      </c>
      <c r="BV68" s="196"/>
      <c r="BW68" s="196"/>
      <c r="BX68" s="193">
        <f>AG68</f>
        <v>0</v>
      </c>
      <c r="BY68" s="193"/>
      <c r="BZ68" s="193"/>
      <c r="CA68" s="193"/>
      <c r="CB68" s="193"/>
      <c r="CC68" s="193"/>
      <c r="CD68" s="193"/>
      <c r="CE68" s="193"/>
      <c r="CF68" s="193"/>
      <c r="CG68" s="193"/>
      <c r="CH68" s="198"/>
    </row>
    <row r="69" spans="2:86" ht="8.25" customHeight="1" x14ac:dyDescent="0.15">
      <c r="B69" s="922"/>
      <c r="C69" s="922"/>
      <c r="D69" s="243"/>
      <c r="E69" s="244"/>
      <c r="F69" s="245"/>
      <c r="G69" s="189"/>
      <c r="H69" s="190"/>
      <c r="I69" s="190"/>
      <c r="J69" s="190"/>
      <c r="K69" s="191"/>
      <c r="L69" s="883"/>
      <c r="M69" s="884"/>
      <c r="N69" s="884"/>
      <c r="O69" s="884"/>
      <c r="P69" s="884"/>
      <c r="Q69" s="884"/>
      <c r="R69" s="884"/>
      <c r="S69" s="884"/>
      <c r="T69" s="884"/>
      <c r="U69" s="884"/>
      <c r="V69" s="884"/>
      <c r="W69" s="884"/>
      <c r="X69" s="884"/>
      <c r="Y69" s="884"/>
      <c r="Z69" s="884"/>
      <c r="AA69" s="884"/>
      <c r="AB69" s="884"/>
      <c r="AC69" s="884"/>
      <c r="AD69" s="872"/>
      <c r="AE69" s="872"/>
      <c r="AF69" s="872"/>
      <c r="AG69" s="884"/>
      <c r="AH69" s="884"/>
      <c r="AI69" s="884"/>
      <c r="AJ69" s="884"/>
      <c r="AK69" s="884"/>
      <c r="AL69" s="884"/>
      <c r="AM69" s="884"/>
      <c r="AN69" s="884"/>
      <c r="AO69" s="884"/>
      <c r="AP69" s="884"/>
      <c r="AQ69" s="886"/>
      <c r="AR69" s="139"/>
      <c r="AS69" s="922"/>
      <c r="AT69" s="922"/>
      <c r="AU69" s="243"/>
      <c r="AV69" s="244"/>
      <c r="AW69" s="245"/>
      <c r="AX69" s="189"/>
      <c r="AY69" s="190"/>
      <c r="AZ69" s="190"/>
      <c r="BA69" s="190"/>
      <c r="BB69" s="191"/>
      <c r="BC69" s="194"/>
      <c r="BD69" s="195"/>
      <c r="BE69" s="195"/>
      <c r="BF69" s="195"/>
      <c r="BG69" s="195"/>
      <c r="BH69" s="195"/>
      <c r="BI69" s="195"/>
      <c r="BJ69" s="195"/>
      <c r="BK69" s="195"/>
      <c r="BL69" s="195"/>
      <c r="BM69" s="195"/>
      <c r="BN69" s="195"/>
      <c r="BO69" s="195"/>
      <c r="BP69" s="195"/>
      <c r="BQ69" s="195"/>
      <c r="BR69" s="195"/>
      <c r="BS69" s="195"/>
      <c r="BT69" s="195"/>
      <c r="BU69" s="197"/>
      <c r="BV69" s="197"/>
      <c r="BW69" s="197"/>
      <c r="BX69" s="195"/>
      <c r="BY69" s="195"/>
      <c r="BZ69" s="195"/>
      <c r="CA69" s="195"/>
      <c r="CB69" s="195"/>
      <c r="CC69" s="195"/>
      <c r="CD69" s="195"/>
      <c r="CE69" s="195"/>
      <c r="CF69" s="195"/>
      <c r="CG69" s="195"/>
      <c r="CH69" s="199"/>
    </row>
    <row r="70" spans="2:86" ht="13.5" customHeight="1" x14ac:dyDescent="0.15">
      <c r="B70" s="140"/>
      <c r="C70" s="140"/>
      <c r="D70" s="185" t="s">
        <v>86</v>
      </c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41"/>
      <c r="AS70" s="140"/>
      <c r="AT70" s="140"/>
      <c r="AU70" s="185" t="s">
        <v>86</v>
      </c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5"/>
      <c r="CE70" s="185"/>
      <c r="CF70" s="185"/>
      <c r="CG70" s="185"/>
      <c r="CH70" s="185"/>
    </row>
    <row r="71" spans="2:86" ht="13.5" customHeight="1" x14ac:dyDescent="0.15">
      <c r="D71" s="485" t="str">
        <f>IF(B2-1=0,30,IF(B2-1=-1,"　",B2-1))&amp;"年分　給与所得の源泉徴収票"</f>
        <v>　年分　給与所得の源泉徴収票</v>
      </c>
      <c r="E71" s="485"/>
      <c r="F71" s="485"/>
      <c r="G71" s="485"/>
      <c r="H71" s="485"/>
      <c r="I71" s="485"/>
      <c r="J71" s="485"/>
      <c r="K71" s="485"/>
      <c r="L71" s="485"/>
      <c r="M71" s="485"/>
      <c r="N71" s="485"/>
      <c r="O71" s="485"/>
      <c r="P71" s="485"/>
      <c r="Q71" s="485"/>
      <c r="R71" s="485"/>
      <c r="S71" s="485"/>
      <c r="T71" s="485"/>
      <c r="U71" s="485"/>
      <c r="V71" s="485"/>
      <c r="W71" s="485"/>
      <c r="X71" s="485"/>
      <c r="Y71" s="485"/>
      <c r="Z71" s="485"/>
      <c r="AA71" s="485"/>
      <c r="AB71" s="485"/>
      <c r="AC71" s="485"/>
      <c r="AD71" s="485"/>
      <c r="AE71" s="485"/>
      <c r="AF71" s="485"/>
      <c r="AG71" s="485"/>
      <c r="AH71" s="485"/>
      <c r="AI71" s="485"/>
      <c r="AJ71" s="485"/>
      <c r="AK71" s="485"/>
      <c r="AL71" s="485"/>
      <c r="AM71" s="485"/>
      <c r="AN71" s="485"/>
      <c r="AO71" s="485"/>
      <c r="AP71" s="485"/>
      <c r="AQ71" s="485"/>
      <c r="AU71" s="595" t="str">
        <f>D71</f>
        <v>　年分　給与所得の源泉徴収票</v>
      </c>
      <c r="AV71" s="595"/>
      <c r="AW71" s="595"/>
      <c r="AX71" s="595"/>
      <c r="AY71" s="595"/>
      <c r="AZ71" s="595"/>
      <c r="BA71" s="595"/>
      <c r="BB71" s="595"/>
      <c r="BC71" s="595"/>
      <c r="BD71" s="595"/>
      <c r="BE71" s="595"/>
      <c r="BF71" s="595"/>
      <c r="BG71" s="595"/>
      <c r="BH71" s="595"/>
      <c r="BI71" s="595"/>
      <c r="BJ71" s="595"/>
      <c r="BK71" s="595"/>
      <c r="BL71" s="595"/>
      <c r="BM71" s="595"/>
      <c r="BN71" s="595"/>
      <c r="BO71" s="595"/>
      <c r="BP71" s="595"/>
      <c r="BQ71" s="595"/>
      <c r="BR71" s="595"/>
      <c r="BS71" s="595"/>
      <c r="BT71" s="595"/>
      <c r="BU71" s="595"/>
      <c r="BV71" s="595"/>
      <c r="BW71" s="595"/>
      <c r="BX71" s="595"/>
      <c r="BY71" s="595"/>
      <c r="BZ71" s="595"/>
      <c r="CA71" s="595"/>
      <c r="CB71" s="595"/>
      <c r="CC71" s="595"/>
      <c r="CD71" s="595"/>
      <c r="CE71" s="595"/>
      <c r="CF71" s="595"/>
      <c r="CG71" s="595"/>
      <c r="CH71" s="595"/>
    </row>
    <row r="72" spans="2:86" ht="11.25" customHeight="1" thickBot="1" x14ac:dyDescent="0.2">
      <c r="D72" s="566" t="s">
        <v>229</v>
      </c>
      <c r="E72" s="567"/>
      <c r="F72" s="568"/>
      <c r="G72" s="575" t="s">
        <v>6</v>
      </c>
      <c r="H72" s="576"/>
      <c r="I72" s="23" t="s">
        <v>41</v>
      </c>
      <c r="J72" s="24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40"/>
      <c r="AA72" s="41" t="s">
        <v>1</v>
      </c>
      <c r="AB72" s="42"/>
      <c r="AC72" s="42"/>
      <c r="AD72" s="42"/>
      <c r="AE72" s="581">
        <f>IF(AE3="","",AE3)</f>
        <v>0</v>
      </c>
      <c r="AF72" s="582"/>
      <c r="AG72" s="582"/>
      <c r="AH72" s="582"/>
      <c r="AI72" s="582"/>
      <c r="AJ72" s="582"/>
      <c r="AK72" s="582"/>
      <c r="AL72" s="582"/>
      <c r="AM72" s="582"/>
      <c r="AN72" s="582"/>
      <c r="AO72" s="582"/>
      <c r="AP72" s="582"/>
      <c r="AQ72" s="583"/>
      <c r="AU72" s="566" t="s">
        <v>229</v>
      </c>
      <c r="AV72" s="567"/>
      <c r="AW72" s="568"/>
      <c r="AX72" s="575" t="s">
        <v>6</v>
      </c>
      <c r="AY72" s="576"/>
      <c r="AZ72" s="23" t="s">
        <v>41</v>
      </c>
      <c r="BA72" s="24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40"/>
      <c r="BR72" s="41" t="s">
        <v>1</v>
      </c>
      <c r="BS72" s="42"/>
      <c r="BT72" s="42"/>
      <c r="BU72" s="42"/>
      <c r="BV72" s="582">
        <f>AE72</f>
        <v>0</v>
      </c>
      <c r="BW72" s="582"/>
      <c r="BX72" s="582"/>
      <c r="BY72" s="582"/>
      <c r="BZ72" s="582"/>
      <c r="CA72" s="582"/>
      <c r="CB72" s="582"/>
      <c r="CC72" s="582"/>
      <c r="CD72" s="582"/>
      <c r="CE72" s="582"/>
      <c r="CF72" s="582"/>
      <c r="CG72" s="582"/>
      <c r="CH72" s="583"/>
    </row>
    <row r="73" spans="2:86" ht="9.75" customHeight="1" x14ac:dyDescent="0.15">
      <c r="D73" s="569"/>
      <c r="E73" s="570"/>
      <c r="F73" s="571"/>
      <c r="G73" s="577"/>
      <c r="H73" s="578"/>
      <c r="I73" s="584">
        <f>I4</f>
        <v>0</v>
      </c>
      <c r="J73" s="585"/>
      <c r="K73" s="585"/>
      <c r="L73" s="585"/>
      <c r="M73" s="585"/>
      <c r="N73" s="585"/>
      <c r="O73" s="585"/>
      <c r="P73" s="585"/>
      <c r="Q73" s="585"/>
      <c r="R73" s="585"/>
      <c r="S73" s="585"/>
      <c r="T73" s="585"/>
      <c r="U73" s="585"/>
      <c r="V73" s="585"/>
      <c r="W73" s="585"/>
      <c r="X73" s="585"/>
      <c r="Y73" s="585"/>
      <c r="Z73" s="586"/>
      <c r="AA73" s="593" t="s">
        <v>3</v>
      </c>
      <c r="AB73" s="594"/>
      <c r="AC73" s="594"/>
      <c r="AD73" s="594"/>
      <c r="AE73" s="44"/>
      <c r="AF73" s="562" t="str">
        <f t="shared" ref="AF73:AQ73" si="17">IF(AF4="","",AF4)</f>
        <v/>
      </c>
      <c r="AG73" s="551" t="str">
        <f t="shared" si="17"/>
        <v/>
      </c>
      <c r="AH73" s="551" t="str">
        <f t="shared" si="17"/>
        <v/>
      </c>
      <c r="AI73" s="549" t="str">
        <f t="shared" si="17"/>
        <v/>
      </c>
      <c r="AJ73" s="562" t="str">
        <f t="shared" si="17"/>
        <v/>
      </c>
      <c r="AK73" s="551" t="str">
        <f t="shared" si="17"/>
        <v/>
      </c>
      <c r="AL73" s="551" t="str">
        <f t="shared" si="17"/>
        <v/>
      </c>
      <c r="AM73" s="553" t="str">
        <f t="shared" si="17"/>
        <v/>
      </c>
      <c r="AN73" s="564" t="str">
        <f t="shared" si="17"/>
        <v/>
      </c>
      <c r="AO73" s="551" t="str">
        <f t="shared" si="17"/>
        <v/>
      </c>
      <c r="AP73" s="551" t="str">
        <f t="shared" si="17"/>
        <v/>
      </c>
      <c r="AQ73" s="551" t="str">
        <f t="shared" si="17"/>
        <v/>
      </c>
      <c r="AU73" s="569"/>
      <c r="AV73" s="570"/>
      <c r="AW73" s="571"/>
      <c r="AX73" s="577"/>
      <c r="AY73" s="578"/>
      <c r="AZ73" s="596">
        <f>AZ4</f>
        <v>0</v>
      </c>
      <c r="BA73" s="585"/>
      <c r="BB73" s="585"/>
      <c r="BC73" s="585"/>
      <c r="BD73" s="585"/>
      <c r="BE73" s="585"/>
      <c r="BF73" s="585"/>
      <c r="BG73" s="585"/>
      <c r="BH73" s="585"/>
      <c r="BI73" s="585"/>
      <c r="BJ73" s="585"/>
      <c r="BK73" s="585"/>
      <c r="BL73" s="585"/>
      <c r="BM73" s="585"/>
      <c r="BN73" s="585"/>
      <c r="BO73" s="585"/>
      <c r="BP73" s="585"/>
      <c r="BQ73" s="585"/>
      <c r="BR73" s="208"/>
      <c r="BS73" s="209"/>
      <c r="BT73" s="209"/>
      <c r="BU73" s="209"/>
      <c r="BV73" s="209"/>
      <c r="BW73" s="209"/>
      <c r="BX73" s="209"/>
      <c r="BY73" s="209"/>
      <c r="BZ73" s="209"/>
      <c r="CA73" s="209"/>
      <c r="CB73" s="209"/>
      <c r="CC73" s="209"/>
      <c r="CD73" s="209"/>
      <c r="CE73" s="209"/>
      <c r="CF73" s="209"/>
      <c r="CG73" s="209"/>
      <c r="CH73" s="210"/>
    </row>
    <row r="74" spans="2:86" ht="9.75" customHeight="1" thickBot="1" x14ac:dyDescent="0.2">
      <c r="D74" s="569"/>
      <c r="E74" s="570"/>
      <c r="F74" s="571"/>
      <c r="G74" s="577"/>
      <c r="H74" s="578"/>
      <c r="I74" s="587"/>
      <c r="J74" s="588"/>
      <c r="K74" s="588"/>
      <c r="L74" s="588"/>
      <c r="M74" s="588"/>
      <c r="N74" s="588"/>
      <c r="O74" s="588"/>
      <c r="P74" s="588"/>
      <c r="Q74" s="588"/>
      <c r="R74" s="588"/>
      <c r="S74" s="588"/>
      <c r="T74" s="588"/>
      <c r="U74" s="588"/>
      <c r="V74" s="588"/>
      <c r="W74" s="588"/>
      <c r="X74" s="588"/>
      <c r="Y74" s="588"/>
      <c r="Z74" s="589"/>
      <c r="AA74" s="46"/>
      <c r="AB74" s="44"/>
      <c r="AC74" s="44"/>
      <c r="AD74" s="47"/>
      <c r="AE74" s="48"/>
      <c r="AF74" s="563"/>
      <c r="AG74" s="552"/>
      <c r="AH74" s="552"/>
      <c r="AI74" s="550"/>
      <c r="AJ74" s="563"/>
      <c r="AK74" s="552"/>
      <c r="AL74" s="552"/>
      <c r="AM74" s="554"/>
      <c r="AN74" s="565"/>
      <c r="AO74" s="552"/>
      <c r="AP74" s="552"/>
      <c r="AQ74" s="552"/>
      <c r="AU74" s="569"/>
      <c r="AV74" s="570"/>
      <c r="AW74" s="571"/>
      <c r="AX74" s="577"/>
      <c r="AY74" s="578"/>
      <c r="AZ74" s="587"/>
      <c r="BA74" s="588"/>
      <c r="BB74" s="588"/>
      <c r="BC74" s="588"/>
      <c r="BD74" s="588"/>
      <c r="BE74" s="588"/>
      <c r="BF74" s="588"/>
      <c r="BG74" s="588"/>
      <c r="BH74" s="588"/>
      <c r="BI74" s="588"/>
      <c r="BJ74" s="588"/>
      <c r="BK74" s="588"/>
      <c r="BL74" s="588"/>
      <c r="BM74" s="588"/>
      <c r="BN74" s="588"/>
      <c r="BO74" s="588"/>
      <c r="BP74" s="588"/>
      <c r="BQ74" s="588"/>
      <c r="BR74" s="211"/>
      <c r="BS74" s="212"/>
      <c r="BT74" s="212"/>
      <c r="BU74" s="212"/>
      <c r="BV74" s="212"/>
      <c r="BW74" s="212"/>
      <c r="BX74" s="212"/>
      <c r="BY74" s="212"/>
      <c r="BZ74" s="212"/>
      <c r="CA74" s="212"/>
      <c r="CB74" s="212"/>
      <c r="CC74" s="212"/>
      <c r="CD74" s="212"/>
      <c r="CE74" s="212"/>
      <c r="CF74" s="212"/>
      <c r="CG74" s="212"/>
      <c r="CH74" s="213"/>
    </row>
    <row r="75" spans="2:86" ht="9.75" customHeight="1" x14ac:dyDescent="0.15">
      <c r="D75" s="569"/>
      <c r="E75" s="570"/>
      <c r="F75" s="571"/>
      <c r="G75" s="577"/>
      <c r="H75" s="578"/>
      <c r="I75" s="587"/>
      <c r="J75" s="588"/>
      <c r="K75" s="588"/>
      <c r="L75" s="588"/>
      <c r="M75" s="588"/>
      <c r="N75" s="588"/>
      <c r="O75" s="588"/>
      <c r="P75" s="588"/>
      <c r="Q75" s="588"/>
      <c r="R75" s="588"/>
      <c r="S75" s="588"/>
      <c r="T75" s="588"/>
      <c r="U75" s="588"/>
      <c r="V75" s="588"/>
      <c r="W75" s="588"/>
      <c r="X75" s="588"/>
      <c r="Y75" s="588"/>
      <c r="Z75" s="589"/>
      <c r="AA75" s="454" t="s">
        <v>2</v>
      </c>
      <c r="AB75" s="455"/>
      <c r="AC75" s="455"/>
      <c r="AD75" s="446">
        <f>AD6</f>
        <v>0</v>
      </c>
      <c r="AE75" s="446"/>
      <c r="AF75" s="446"/>
      <c r="AG75" s="446"/>
      <c r="AH75" s="446"/>
      <c r="AI75" s="446"/>
      <c r="AJ75" s="446"/>
      <c r="AK75" s="446"/>
      <c r="AL75" s="446"/>
      <c r="AM75" s="446"/>
      <c r="AN75" s="446"/>
      <c r="AO75" s="446"/>
      <c r="AP75" s="446"/>
      <c r="AQ75" s="447"/>
      <c r="AU75" s="569"/>
      <c r="AV75" s="570"/>
      <c r="AW75" s="571"/>
      <c r="AX75" s="577"/>
      <c r="AY75" s="578"/>
      <c r="AZ75" s="587"/>
      <c r="BA75" s="588"/>
      <c r="BB75" s="588"/>
      <c r="BC75" s="588"/>
      <c r="BD75" s="588"/>
      <c r="BE75" s="588"/>
      <c r="BF75" s="588"/>
      <c r="BG75" s="588"/>
      <c r="BH75" s="588"/>
      <c r="BI75" s="588"/>
      <c r="BJ75" s="588"/>
      <c r="BK75" s="588"/>
      <c r="BL75" s="588"/>
      <c r="BM75" s="588"/>
      <c r="BN75" s="588"/>
      <c r="BO75" s="588"/>
      <c r="BP75" s="588"/>
      <c r="BQ75" s="589"/>
      <c r="BR75" s="444" t="s">
        <v>2</v>
      </c>
      <c r="BS75" s="445"/>
      <c r="BT75" s="445"/>
      <c r="BU75" s="446">
        <f>BU6</f>
        <v>0</v>
      </c>
      <c r="BV75" s="446"/>
      <c r="BW75" s="446"/>
      <c r="BX75" s="446"/>
      <c r="BY75" s="446"/>
      <c r="BZ75" s="446"/>
      <c r="CA75" s="446"/>
      <c r="CB75" s="446"/>
      <c r="CC75" s="446"/>
      <c r="CD75" s="446"/>
      <c r="CE75" s="446"/>
      <c r="CF75" s="446"/>
      <c r="CG75" s="446"/>
      <c r="CH75" s="447"/>
    </row>
    <row r="76" spans="2:86" ht="9.75" customHeight="1" x14ac:dyDescent="0.15">
      <c r="D76" s="569"/>
      <c r="E76" s="570"/>
      <c r="F76" s="571"/>
      <c r="G76" s="577"/>
      <c r="H76" s="578"/>
      <c r="I76" s="587"/>
      <c r="J76" s="588"/>
      <c r="K76" s="588"/>
      <c r="L76" s="588"/>
      <c r="M76" s="588"/>
      <c r="N76" s="588"/>
      <c r="O76" s="588"/>
      <c r="P76" s="588"/>
      <c r="Q76" s="588"/>
      <c r="R76" s="588"/>
      <c r="S76" s="588"/>
      <c r="T76" s="588"/>
      <c r="U76" s="588"/>
      <c r="V76" s="588"/>
      <c r="W76" s="588"/>
      <c r="X76" s="588"/>
      <c r="Y76" s="588"/>
      <c r="Z76" s="589"/>
      <c r="AA76" s="448" t="s">
        <v>5</v>
      </c>
      <c r="AB76" s="449"/>
      <c r="AC76" s="454" t="s">
        <v>4</v>
      </c>
      <c r="AD76" s="455"/>
      <c r="AE76" s="455"/>
      <c r="AF76" s="455"/>
      <c r="AG76" s="456">
        <f>AG7</f>
        <v>0</v>
      </c>
      <c r="AH76" s="456"/>
      <c r="AI76" s="456"/>
      <c r="AJ76" s="456"/>
      <c r="AK76" s="456"/>
      <c r="AL76" s="456"/>
      <c r="AM76" s="456"/>
      <c r="AN76" s="456"/>
      <c r="AO76" s="456"/>
      <c r="AP76" s="456"/>
      <c r="AQ76" s="457"/>
      <c r="AU76" s="569"/>
      <c r="AV76" s="570"/>
      <c r="AW76" s="571"/>
      <c r="AX76" s="577"/>
      <c r="AY76" s="578"/>
      <c r="AZ76" s="587"/>
      <c r="BA76" s="588"/>
      <c r="BB76" s="588"/>
      <c r="BC76" s="588"/>
      <c r="BD76" s="588"/>
      <c r="BE76" s="588"/>
      <c r="BF76" s="588"/>
      <c r="BG76" s="588"/>
      <c r="BH76" s="588"/>
      <c r="BI76" s="588"/>
      <c r="BJ76" s="588"/>
      <c r="BK76" s="588"/>
      <c r="BL76" s="588"/>
      <c r="BM76" s="588"/>
      <c r="BN76" s="588"/>
      <c r="BO76" s="588"/>
      <c r="BP76" s="588"/>
      <c r="BQ76" s="589"/>
      <c r="BR76" s="448" t="s">
        <v>5</v>
      </c>
      <c r="BS76" s="449"/>
      <c r="BT76" s="454" t="s">
        <v>88</v>
      </c>
      <c r="BU76" s="455"/>
      <c r="BV76" s="455"/>
      <c r="BW76" s="455"/>
      <c r="BX76" s="456">
        <f>BX7</f>
        <v>0</v>
      </c>
      <c r="BY76" s="456"/>
      <c r="BZ76" s="456"/>
      <c r="CA76" s="456"/>
      <c r="CB76" s="456"/>
      <c r="CC76" s="456"/>
      <c r="CD76" s="456"/>
      <c r="CE76" s="456"/>
      <c r="CF76" s="456"/>
      <c r="CG76" s="456"/>
      <c r="CH76" s="457"/>
    </row>
    <row r="77" spans="2:86" ht="9.75" customHeight="1" x14ac:dyDescent="0.15">
      <c r="D77" s="569"/>
      <c r="E77" s="570"/>
      <c r="F77" s="571"/>
      <c r="G77" s="577"/>
      <c r="H77" s="578"/>
      <c r="I77" s="587"/>
      <c r="J77" s="588"/>
      <c r="K77" s="588"/>
      <c r="L77" s="588"/>
      <c r="M77" s="588"/>
      <c r="N77" s="588"/>
      <c r="O77" s="588"/>
      <c r="P77" s="588"/>
      <c r="Q77" s="588"/>
      <c r="R77" s="588"/>
      <c r="S77" s="588"/>
      <c r="T77" s="588"/>
      <c r="U77" s="588"/>
      <c r="V77" s="588"/>
      <c r="W77" s="588"/>
      <c r="X77" s="588"/>
      <c r="Y77" s="588"/>
      <c r="Z77" s="589"/>
      <c r="AA77" s="450"/>
      <c r="AB77" s="451"/>
      <c r="AC77" s="458">
        <f>AC8</f>
        <v>0</v>
      </c>
      <c r="AD77" s="459"/>
      <c r="AE77" s="459"/>
      <c r="AF77" s="459"/>
      <c r="AG77" s="459"/>
      <c r="AH77" s="459"/>
      <c r="AI77" s="459"/>
      <c r="AJ77" s="459"/>
      <c r="AK77" s="459"/>
      <c r="AL77" s="459"/>
      <c r="AM77" s="459"/>
      <c r="AN77" s="459"/>
      <c r="AO77" s="459"/>
      <c r="AP77" s="459"/>
      <c r="AQ77" s="460"/>
      <c r="AU77" s="569"/>
      <c r="AV77" s="570"/>
      <c r="AW77" s="571"/>
      <c r="AX77" s="577"/>
      <c r="AY77" s="578"/>
      <c r="AZ77" s="587"/>
      <c r="BA77" s="588"/>
      <c r="BB77" s="588"/>
      <c r="BC77" s="588"/>
      <c r="BD77" s="588"/>
      <c r="BE77" s="588"/>
      <c r="BF77" s="588"/>
      <c r="BG77" s="588"/>
      <c r="BH77" s="588"/>
      <c r="BI77" s="588"/>
      <c r="BJ77" s="588"/>
      <c r="BK77" s="588"/>
      <c r="BL77" s="588"/>
      <c r="BM77" s="588"/>
      <c r="BN77" s="588"/>
      <c r="BO77" s="588"/>
      <c r="BP77" s="588"/>
      <c r="BQ77" s="589"/>
      <c r="BR77" s="450"/>
      <c r="BS77" s="451"/>
      <c r="BT77" s="458">
        <f>BT8</f>
        <v>0</v>
      </c>
      <c r="BU77" s="459"/>
      <c r="BV77" s="459"/>
      <c r="BW77" s="459"/>
      <c r="BX77" s="459"/>
      <c r="BY77" s="459"/>
      <c r="BZ77" s="459"/>
      <c r="CA77" s="459"/>
      <c r="CB77" s="459"/>
      <c r="CC77" s="459"/>
      <c r="CD77" s="459"/>
      <c r="CE77" s="459"/>
      <c r="CF77" s="459"/>
      <c r="CG77" s="459"/>
      <c r="CH77" s="460"/>
    </row>
    <row r="78" spans="2:86" ht="9.75" customHeight="1" x14ac:dyDescent="0.15">
      <c r="D78" s="572"/>
      <c r="E78" s="573"/>
      <c r="F78" s="574"/>
      <c r="G78" s="579"/>
      <c r="H78" s="580"/>
      <c r="I78" s="590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2"/>
      <c r="AA78" s="452"/>
      <c r="AB78" s="453"/>
      <c r="AC78" s="461"/>
      <c r="AD78" s="462"/>
      <c r="AE78" s="462"/>
      <c r="AF78" s="462"/>
      <c r="AG78" s="462"/>
      <c r="AH78" s="462"/>
      <c r="AI78" s="462"/>
      <c r="AJ78" s="462"/>
      <c r="AK78" s="462"/>
      <c r="AL78" s="462"/>
      <c r="AM78" s="462"/>
      <c r="AN78" s="462"/>
      <c r="AO78" s="462"/>
      <c r="AP78" s="462"/>
      <c r="AQ78" s="463"/>
      <c r="AU78" s="572"/>
      <c r="AV78" s="573"/>
      <c r="AW78" s="574"/>
      <c r="AX78" s="579"/>
      <c r="AY78" s="580"/>
      <c r="AZ78" s="590"/>
      <c r="BA78" s="591"/>
      <c r="BB78" s="591"/>
      <c r="BC78" s="591"/>
      <c r="BD78" s="591"/>
      <c r="BE78" s="591"/>
      <c r="BF78" s="591"/>
      <c r="BG78" s="591"/>
      <c r="BH78" s="591"/>
      <c r="BI78" s="591"/>
      <c r="BJ78" s="591"/>
      <c r="BK78" s="591"/>
      <c r="BL78" s="591"/>
      <c r="BM78" s="591"/>
      <c r="BN78" s="591"/>
      <c r="BO78" s="591"/>
      <c r="BP78" s="591"/>
      <c r="BQ78" s="592"/>
      <c r="BR78" s="452"/>
      <c r="BS78" s="453"/>
      <c r="BT78" s="461"/>
      <c r="BU78" s="462"/>
      <c r="BV78" s="462"/>
      <c r="BW78" s="462"/>
      <c r="BX78" s="462"/>
      <c r="BY78" s="462"/>
      <c r="BZ78" s="462"/>
      <c r="CA78" s="462"/>
      <c r="CB78" s="462"/>
      <c r="CC78" s="462"/>
      <c r="CD78" s="462"/>
      <c r="CE78" s="462"/>
      <c r="CF78" s="462"/>
      <c r="CG78" s="462"/>
      <c r="CH78" s="463"/>
    </row>
    <row r="79" spans="2:86" ht="11.25" customHeight="1" x14ac:dyDescent="0.15">
      <c r="D79" s="362" t="s">
        <v>24</v>
      </c>
      <c r="E79" s="261"/>
      <c r="F79" s="261"/>
      <c r="G79" s="262"/>
      <c r="H79" s="362" t="s">
        <v>118</v>
      </c>
      <c r="I79" s="261"/>
      <c r="J79" s="261"/>
      <c r="K79" s="261"/>
      <c r="L79" s="261"/>
      <c r="M79" s="261"/>
      <c r="N79" s="261"/>
      <c r="O79" s="261"/>
      <c r="P79" s="262"/>
      <c r="Q79" s="362" t="s">
        <v>25</v>
      </c>
      <c r="R79" s="261"/>
      <c r="S79" s="261"/>
      <c r="T79" s="261"/>
      <c r="U79" s="261"/>
      <c r="V79" s="261"/>
      <c r="W79" s="261"/>
      <c r="X79" s="261"/>
      <c r="Y79" s="262"/>
      <c r="Z79" s="362" t="s">
        <v>236</v>
      </c>
      <c r="AA79" s="261"/>
      <c r="AB79" s="261"/>
      <c r="AC79" s="261"/>
      <c r="AD79" s="261"/>
      <c r="AE79" s="261"/>
      <c r="AF79" s="261"/>
      <c r="AG79" s="261"/>
      <c r="AH79" s="262"/>
      <c r="AI79" s="362" t="s">
        <v>26</v>
      </c>
      <c r="AJ79" s="261"/>
      <c r="AK79" s="261"/>
      <c r="AL79" s="261"/>
      <c r="AM79" s="261"/>
      <c r="AN79" s="261"/>
      <c r="AO79" s="261"/>
      <c r="AP79" s="261"/>
      <c r="AQ79" s="262"/>
      <c r="AU79" s="362" t="s">
        <v>24</v>
      </c>
      <c r="AV79" s="261"/>
      <c r="AW79" s="261"/>
      <c r="AX79" s="262"/>
      <c r="AY79" s="362" t="s">
        <v>118</v>
      </c>
      <c r="AZ79" s="261"/>
      <c r="BA79" s="261"/>
      <c r="BB79" s="261"/>
      <c r="BC79" s="261"/>
      <c r="BD79" s="261"/>
      <c r="BE79" s="261"/>
      <c r="BF79" s="261"/>
      <c r="BG79" s="262"/>
      <c r="BH79" s="362" t="s">
        <v>25</v>
      </c>
      <c r="BI79" s="261"/>
      <c r="BJ79" s="261"/>
      <c r="BK79" s="261"/>
      <c r="BL79" s="261"/>
      <c r="BM79" s="261"/>
      <c r="BN79" s="261"/>
      <c r="BO79" s="261"/>
      <c r="BP79" s="262"/>
      <c r="BQ79" s="362" t="s">
        <v>236</v>
      </c>
      <c r="BR79" s="261"/>
      <c r="BS79" s="261"/>
      <c r="BT79" s="261"/>
      <c r="BU79" s="261"/>
      <c r="BV79" s="261"/>
      <c r="BW79" s="261"/>
      <c r="BX79" s="261"/>
      <c r="BY79" s="262"/>
      <c r="BZ79" s="362" t="s">
        <v>26</v>
      </c>
      <c r="CA79" s="261"/>
      <c r="CB79" s="261"/>
      <c r="CC79" s="261"/>
      <c r="CD79" s="261"/>
      <c r="CE79" s="261"/>
      <c r="CF79" s="261"/>
      <c r="CG79" s="261"/>
      <c r="CH79" s="262"/>
    </row>
    <row r="80" spans="2:86" ht="11.25" customHeight="1" x14ac:dyDescent="0.15">
      <c r="D80" s="168" t="str">
        <f>D11</f>
        <v>給与・賞与</v>
      </c>
      <c r="E80" s="169"/>
      <c r="F80" s="169"/>
      <c r="G80" s="170"/>
      <c r="H80" s="142" t="s">
        <v>7</v>
      </c>
      <c r="I80" s="143"/>
      <c r="J80" s="144"/>
      <c r="K80" s="143"/>
      <c r="L80" s="143"/>
      <c r="M80" s="145" t="s">
        <v>8</v>
      </c>
      <c r="N80" s="143"/>
      <c r="O80" s="121"/>
      <c r="P80" s="146" t="s">
        <v>9</v>
      </c>
      <c r="Q80" s="120"/>
      <c r="R80" s="143"/>
      <c r="S80" s="144"/>
      <c r="T80" s="143"/>
      <c r="U80" s="143"/>
      <c r="V80" s="145" t="s">
        <v>8</v>
      </c>
      <c r="W80" s="143"/>
      <c r="X80" s="121"/>
      <c r="Y80" s="146" t="s">
        <v>9</v>
      </c>
      <c r="Z80" s="142" t="s">
        <v>7</v>
      </c>
      <c r="AA80" s="143"/>
      <c r="AB80" s="144"/>
      <c r="AC80" s="143"/>
      <c r="AD80" s="143"/>
      <c r="AE80" s="145" t="s">
        <v>8</v>
      </c>
      <c r="AF80" s="143"/>
      <c r="AG80" s="121"/>
      <c r="AH80" s="146" t="s">
        <v>9</v>
      </c>
      <c r="AI80" s="142" t="s">
        <v>7</v>
      </c>
      <c r="AJ80" s="143"/>
      <c r="AK80" s="144"/>
      <c r="AL80" s="143"/>
      <c r="AM80" s="143"/>
      <c r="AN80" s="145" t="s">
        <v>8</v>
      </c>
      <c r="AO80" s="143"/>
      <c r="AP80" s="121"/>
      <c r="AQ80" s="146" t="s">
        <v>9</v>
      </c>
      <c r="AU80" s="168" t="str">
        <f>AU11</f>
        <v>給与・賞与</v>
      </c>
      <c r="AV80" s="169"/>
      <c r="AW80" s="169"/>
      <c r="AX80" s="170"/>
      <c r="AY80" s="142" t="s">
        <v>89</v>
      </c>
      <c r="AZ80" s="143"/>
      <c r="BA80" s="144"/>
      <c r="BB80" s="143"/>
      <c r="BC80" s="143"/>
      <c r="BD80" s="145" t="s">
        <v>90</v>
      </c>
      <c r="BE80" s="143"/>
      <c r="BF80" s="121"/>
      <c r="BG80" s="146" t="s">
        <v>91</v>
      </c>
      <c r="BH80" s="120"/>
      <c r="BI80" s="143"/>
      <c r="BJ80" s="144"/>
      <c r="BK80" s="143"/>
      <c r="BL80" s="143"/>
      <c r="BM80" s="145" t="s">
        <v>90</v>
      </c>
      <c r="BN80" s="143"/>
      <c r="BO80" s="121"/>
      <c r="BP80" s="146" t="s">
        <v>91</v>
      </c>
      <c r="BQ80" s="142" t="s">
        <v>89</v>
      </c>
      <c r="BR80" s="143"/>
      <c r="BS80" s="144"/>
      <c r="BT80" s="143"/>
      <c r="BU80" s="143"/>
      <c r="BV80" s="145" t="s">
        <v>90</v>
      </c>
      <c r="BW80" s="143"/>
      <c r="BX80" s="121"/>
      <c r="BY80" s="146" t="s">
        <v>91</v>
      </c>
      <c r="BZ80" s="142" t="s">
        <v>89</v>
      </c>
      <c r="CA80" s="143"/>
      <c r="CB80" s="144"/>
      <c r="CC80" s="143"/>
      <c r="CD80" s="143"/>
      <c r="CE80" s="145" t="s">
        <v>90</v>
      </c>
      <c r="CF80" s="143"/>
      <c r="CG80" s="121"/>
      <c r="CH80" s="146" t="s">
        <v>91</v>
      </c>
    </row>
    <row r="81" spans="4:86" ht="8.25" customHeight="1" x14ac:dyDescent="0.15">
      <c r="D81" s="407"/>
      <c r="E81" s="427"/>
      <c r="F81" s="427"/>
      <c r="G81" s="408"/>
      <c r="H81" s="428" t="str">
        <f>H12</f>
        <v/>
      </c>
      <c r="I81" s="429"/>
      <c r="J81" s="430"/>
      <c r="K81" s="560" t="str">
        <f>K12</f>
        <v/>
      </c>
      <c r="L81" s="411"/>
      <c r="M81" s="434"/>
      <c r="N81" s="560" t="str">
        <f>N12</f>
        <v/>
      </c>
      <c r="O81" s="411"/>
      <c r="P81" s="412"/>
      <c r="Q81" s="436" t="str">
        <f>Q12</f>
        <v/>
      </c>
      <c r="R81" s="437"/>
      <c r="S81" s="438"/>
      <c r="T81" s="560" t="str">
        <f>T12</f>
        <v/>
      </c>
      <c r="U81" s="411"/>
      <c r="V81" s="434"/>
      <c r="W81" s="560" t="str">
        <f>W12</f>
        <v/>
      </c>
      <c r="X81" s="411"/>
      <c r="Y81" s="412"/>
      <c r="Z81" s="442" t="str">
        <f>Z12</f>
        <v/>
      </c>
      <c r="AA81" s="411"/>
      <c r="AB81" s="434"/>
      <c r="AC81" s="560" t="str">
        <f>AC12</f>
        <v/>
      </c>
      <c r="AD81" s="411"/>
      <c r="AE81" s="434"/>
      <c r="AF81" s="560" t="str">
        <f>AF12</f>
        <v/>
      </c>
      <c r="AG81" s="411"/>
      <c r="AH81" s="412"/>
      <c r="AI81" s="442" t="str">
        <f>AI12</f>
        <v/>
      </c>
      <c r="AJ81" s="394"/>
      <c r="AK81" s="392"/>
      <c r="AL81" s="560" t="str">
        <f>AL12</f>
        <v/>
      </c>
      <c r="AM81" s="394"/>
      <c r="AN81" s="392"/>
      <c r="AO81" s="560" t="str">
        <f>AO12</f>
        <v/>
      </c>
      <c r="AP81" s="394"/>
      <c r="AQ81" s="389"/>
      <c r="AU81" s="407"/>
      <c r="AV81" s="427"/>
      <c r="AW81" s="427"/>
      <c r="AX81" s="408"/>
      <c r="AY81" s="428" t="str">
        <f>AY12</f>
        <v/>
      </c>
      <c r="AZ81" s="429"/>
      <c r="BA81" s="430"/>
      <c r="BB81" s="411" t="str">
        <f>BB12</f>
        <v/>
      </c>
      <c r="BC81" s="411"/>
      <c r="BD81" s="434"/>
      <c r="BE81" s="411" t="str">
        <f>BE12</f>
        <v/>
      </c>
      <c r="BF81" s="411"/>
      <c r="BG81" s="412"/>
      <c r="BH81" s="436" t="str">
        <f>BH12</f>
        <v/>
      </c>
      <c r="BI81" s="437"/>
      <c r="BJ81" s="438"/>
      <c r="BK81" s="411" t="str">
        <f>BK12</f>
        <v/>
      </c>
      <c r="BL81" s="411"/>
      <c r="BM81" s="434"/>
      <c r="BN81" s="411" t="str">
        <f>BN12</f>
        <v/>
      </c>
      <c r="BO81" s="411"/>
      <c r="BP81" s="412"/>
      <c r="BQ81" s="442" t="str">
        <f>BQ12</f>
        <v/>
      </c>
      <c r="BR81" s="411"/>
      <c r="BS81" s="434"/>
      <c r="BT81" s="411" t="str">
        <f>BT12</f>
        <v/>
      </c>
      <c r="BU81" s="411"/>
      <c r="BV81" s="434"/>
      <c r="BW81" s="411" t="str">
        <f>BW12</f>
        <v/>
      </c>
      <c r="BX81" s="411"/>
      <c r="BY81" s="412"/>
      <c r="BZ81" s="442" t="str">
        <f>AI12</f>
        <v/>
      </c>
      <c r="CA81" s="411"/>
      <c r="CB81" s="434"/>
      <c r="CC81" s="411" t="str">
        <f>AL12</f>
        <v/>
      </c>
      <c r="CD81" s="411"/>
      <c r="CE81" s="434"/>
      <c r="CF81" s="411" t="str">
        <f>CF12</f>
        <v/>
      </c>
      <c r="CG81" s="411"/>
      <c r="CH81" s="412"/>
    </row>
    <row r="82" spans="4:86" ht="8.25" customHeight="1" x14ac:dyDescent="0.15">
      <c r="D82" s="171"/>
      <c r="E82" s="172"/>
      <c r="F82" s="172"/>
      <c r="G82" s="173"/>
      <c r="H82" s="431"/>
      <c r="I82" s="432"/>
      <c r="J82" s="433"/>
      <c r="K82" s="561"/>
      <c r="L82" s="413"/>
      <c r="M82" s="435"/>
      <c r="N82" s="561"/>
      <c r="O82" s="413"/>
      <c r="P82" s="414"/>
      <c r="Q82" s="439"/>
      <c r="R82" s="440"/>
      <c r="S82" s="441"/>
      <c r="T82" s="561"/>
      <c r="U82" s="413"/>
      <c r="V82" s="435"/>
      <c r="W82" s="561"/>
      <c r="X82" s="413"/>
      <c r="Y82" s="414"/>
      <c r="Z82" s="443"/>
      <c r="AA82" s="413"/>
      <c r="AB82" s="435"/>
      <c r="AC82" s="561"/>
      <c r="AD82" s="413"/>
      <c r="AE82" s="435"/>
      <c r="AF82" s="561"/>
      <c r="AG82" s="413"/>
      <c r="AH82" s="414"/>
      <c r="AI82" s="390"/>
      <c r="AJ82" s="395"/>
      <c r="AK82" s="393"/>
      <c r="AL82" s="546"/>
      <c r="AM82" s="395"/>
      <c r="AN82" s="393"/>
      <c r="AO82" s="546"/>
      <c r="AP82" s="395"/>
      <c r="AQ82" s="391"/>
      <c r="AU82" s="171"/>
      <c r="AV82" s="172"/>
      <c r="AW82" s="172"/>
      <c r="AX82" s="173"/>
      <c r="AY82" s="431"/>
      <c r="AZ82" s="432"/>
      <c r="BA82" s="433"/>
      <c r="BB82" s="413"/>
      <c r="BC82" s="413"/>
      <c r="BD82" s="435"/>
      <c r="BE82" s="413"/>
      <c r="BF82" s="413"/>
      <c r="BG82" s="414"/>
      <c r="BH82" s="439"/>
      <c r="BI82" s="440"/>
      <c r="BJ82" s="441"/>
      <c r="BK82" s="413"/>
      <c r="BL82" s="413"/>
      <c r="BM82" s="435"/>
      <c r="BN82" s="413"/>
      <c r="BO82" s="413"/>
      <c r="BP82" s="414"/>
      <c r="BQ82" s="443"/>
      <c r="BR82" s="413"/>
      <c r="BS82" s="435"/>
      <c r="BT82" s="413"/>
      <c r="BU82" s="413"/>
      <c r="BV82" s="435"/>
      <c r="BW82" s="413"/>
      <c r="BX82" s="413"/>
      <c r="BY82" s="414"/>
      <c r="BZ82" s="443"/>
      <c r="CA82" s="413"/>
      <c r="CB82" s="435"/>
      <c r="CC82" s="413"/>
      <c r="CD82" s="413"/>
      <c r="CE82" s="435"/>
      <c r="CF82" s="413"/>
      <c r="CG82" s="413"/>
      <c r="CH82" s="414"/>
    </row>
    <row r="83" spans="4:86" ht="11.25" customHeight="1" x14ac:dyDescent="0.15">
      <c r="D83" s="539" t="s">
        <v>232</v>
      </c>
      <c r="E83" s="540"/>
      <c r="F83" s="540"/>
      <c r="G83" s="540"/>
      <c r="H83" s="540"/>
      <c r="I83" s="541"/>
      <c r="J83" s="479" t="s">
        <v>233</v>
      </c>
      <c r="K83" s="480"/>
      <c r="L83" s="480"/>
      <c r="M83" s="480"/>
      <c r="N83" s="480"/>
      <c r="O83" s="480"/>
      <c r="P83" s="481"/>
      <c r="Q83" s="419" t="s">
        <v>47</v>
      </c>
      <c r="R83" s="420"/>
      <c r="S83" s="420"/>
      <c r="T83" s="420"/>
      <c r="U83" s="420"/>
      <c r="V83" s="420"/>
      <c r="W83" s="420"/>
      <c r="X83" s="420"/>
      <c r="Y83" s="420"/>
      <c r="Z83" s="420"/>
      <c r="AA83" s="420"/>
      <c r="AB83" s="420"/>
      <c r="AC83" s="420"/>
      <c r="AD83" s="420"/>
      <c r="AE83" s="420"/>
      <c r="AF83" s="420"/>
      <c r="AG83" s="421"/>
      <c r="AH83" s="415" t="s">
        <v>48</v>
      </c>
      <c r="AI83" s="416"/>
      <c r="AJ83" s="419" t="s">
        <v>49</v>
      </c>
      <c r="AK83" s="420"/>
      <c r="AL83" s="420"/>
      <c r="AM83" s="420"/>
      <c r="AN83" s="420"/>
      <c r="AO83" s="421"/>
      <c r="AP83" s="312" t="s">
        <v>51</v>
      </c>
      <c r="AQ83" s="314"/>
      <c r="AU83" s="539" t="s">
        <v>232</v>
      </c>
      <c r="AV83" s="540"/>
      <c r="AW83" s="540"/>
      <c r="AX83" s="540"/>
      <c r="AY83" s="540"/>
      <c r="AZ83" s="541"/>
      <c r="BA83" s="479" t="s">
        <v>235</v>
      </c>
      <c r="BB83" s="480"/>
      <c r="BC83" s="480"/>
      <c r="BD83" s="480"/>
      <c r="BE83" s="480"/>
      <c r="BF83" s="480"/>
      <c r="BG83" s="481"/>
      <c r="BH83" s="419" t="s">
        <v>47</v>
      </c>
      <c r="BI83" s="420"/>
      <c r="BJ83" s="420"/>
      <c r="BK83" s="420"/>
      <c r="BL83" s="420"/>
      <c r="BM83" s="420"/>
      <c r="BN83" s="420"/>
      <c r="BO83" s="420"/>
      <c r="BP83" s="420"/>
      <c r="BQ83" s="420"/>
      <c r="BR83" s="420"/>
      <c r="BS83" s="420"/>
      <c r="BT83" s="420"/>
      <c r="BU83" s="420"/>
      <c r="BV83" s="420"/>
      <c r="BW83" s="420"/>
      <c r="BX83" s="421"/>
      <c r="BY83" s="415" t="s">
        <v>48</v>
      </c>
      <c r="BZ83" s="416"/>
      <c r="CA83" s="419" t="s">
        <v>49</v>
      </c>
      <c r="CB83" s="420"/>
      <c r="CC83" s="420"/>
      <c r="CD83" s="420"/>
      <c r="CE83" s="420"/>
      <c r="CF83" s="421"/>
      <c r="CG83" s="312" t="s">
        <v>51</v>
      </c>
      <c r="CH83" s="314"/>
    </row>
    <row r="84" spans="4:86" ht="11.25" customHeight="1" x14ac:dyDescent="0.15">
      <c r="D84" s="542" t="s">
        <v>231</v>
      </c>
      <c r="E84" s="543"/>
      <c r="F84" s="543"/>
      <c r="G84" s="544"/>
      <c r="H84" s="422" t="s">
        <v>15</v>
      </c>
      <c r="I84" s="423"/>
      <c r="J84" s="482"/>
      <c r="K84" s="483"/>
      <c r="L84" s="483"/>
      <c r="M84" s="483"/>
      <c r="N84" s="483"/>
      <c r="O84" s="483"/>
      <c r="P84" s="484"/>
      <c r="Q84" s="419" t="s">
        <v>13</v>
      </c>
      <c r="R84" s="420"/>
      <c r="S84" s="420"/>
      <c r="T84" s="420"/>
      <c r="U84" s="421"/>
      <c r="V84" s="419" t="s">
        <v>15</v>
      </c>
      <c r="W84" s="420"/>
      <c r="X84" s="420"/>
      <c r="Y84" s="420"/>
      <c r="Z84" s="420"/>
      <c r="AA84" s="420"/>
      <c r="AB84" s="421"/>
      <c r="AC84" s="419" t="s">
        <v>14</v>
      </c>
      <c r="AD84" s="420"/>
      <c r="AE84" s="420"/>
      <c r="AF84" s="420"/>
      <c r="AG84" s="421"/>
      <c r="AH84" s="417"/>
      <c r="AI84" s="418"/>
      <c r="AJ84" s="424" t="s">
        <v>50</v>
      </c>
      <c r="AK84" s="425"/>
      <c r="AL84" s="425"/>
      <c r="AM84" s="426"/>
      <c r="AN84" s="424" t="s">
        <v>14</v>
      </c>
      <c r="AO84" s="426"/>
      <c r="AP84" s="315"/>
      <c r="AQ84" s="317"/>
      <c r="AU84" s="542" t="s">
        <v>231</v>
      </c>
      <c r="AV84" s="543"/>
      <c r="AW84" s="543"/>
      <c r="AX84" s="544"/>
      <c r="AY84" s="422" t="s">
        <v>15</v>
      </c>
      <c r="AZ84" s="423"/>
      <c r="BA84" s="482"/>
      <c r="BB84" s="483"/>
      <c r="BC84" s="483"/>
      <c r="BD84" s="483"/>
      <c r="BE84" s="483"/>
      <c r="BF84" s="483"/>
      <c r="BG84" s="484"/>
      <c r="BH84" s="419" t="s">
        <v>13</v>
      </c>
      <c r="BI84" s="420"/>
      <c r="BJ84" s="420"/>
      <c r="BK84" s="420"/>
      <c r="BL84" s="421"/>
      <c r="BM84" s="419" t="s">
        <v>15</v>
      </c>
      <c r="BN84" s="420"/>
      <c r="BO84" s="420"/>
      <c r="BP84" s="420"/>
      <c r="BQ84" s="420"/>
      <c r="BR84" s="420"/>
      <c r="BS84" s="421"/>
      <c r="BT84" s="419" t="s">
        <v>14</v>
      </c>
      <c r="BU84" s="420"/>
      <c r="BV84" s="420"/>
      <c r="BW84" s="420"/>
      <c r="BX84" s="421"/>
      <c r="BY84" s="417"/>
      <c r="BZ84" s="418"/>
      <c r="CA84" s="424" t="s">
        <v>50</v>
      </c>
      <c r="CB84" s="425"/>
      <c r="CC84" s="425"/>
      <c r="CD84" s="426"/>
      <c r="CE84" s="424" t="s">
        <v>14</v>
      </c>
      <c r="CF84" s="426"/>
      <c r="CG84" s="315"/>
      <c r="CH84" s="317"/>
    </row>
    <row r="85" spans="4:86" ht="11.25" customHeight="1" x14ac:dyDescent="0.15">
      <c r="D85" s="403" t="s">
        <v>45</v>
      </c>
      <c r="E85" s="404"/>
      <c r="F85" s="405" t="s">
        <v>46</v>
      </c>
      <c r="G85" s="406"/>
      <c r="H85" s="168" t="str">
        <f>H16</f>
        <v/>
      </c>
      <c r="I85" s="170"/>
      <c r="J85" s="147"/>
      <c r="K85" s="115"/>
      <c r="L85" s="143"/>
      <c r="M85" s="148" t="s">
        <v>8</v>
      </c>
      <c r="N85" s="149"/>
      <c r="O85" s="150"/>
      <c r="P85" s="146" t="s">
        <v>9</v>
      </c>
      <c r="Q85" s="151"/>
      <c r="R85" s="149"/>
      <c r="S85" s="146" t="s">
        <v>10</v>
      </c>
      <c r="T85" s="409" t="s">
        <v>11</v>
      </c>
      <c r="U85" s="410"/>
      <c r="V85" s="151"/>
      <c r="W85" s="148" t="s">
        <v>7</v>
      </c>
      <c r="X85" s="150"/>
      <c r="Y85" s="149"/>
      <c r="Z85" s="146" t="s">
        <v>10</v>
      </c>
      <c r="AA85" s="409" t="s">
        <v>11</v>
      </c>
      <c r="AB85" s="410"/>
      <c r="AC85" s="151"/>
      <c r="AD85" s="149"/>
      <c r="AE85" s="146" t="s">
        <v>10</v>
      </c>
      <c r="AF85" s="409" t="s">
        <v>11</v>
      </c>
      <c r="AG85" s="410"/>
      <c r="AH85" s="152"/>
      <c r="AI85" s="146" t="s">
        <v>10</v>
      </c>
      <c r="AJ85" s="151"/>
      <c r="AK85" s="148" t="s">
        <v>7</v>
      </c>
      <c r="AL85" s="149"/>
      <c r="AM85" s="146" t="s">
        <v>10</v>
      </c>
      <c r="AN85" s="151"/>
      <c r="AO85" s="146" t="s">
        <v>10</v>
      </c>
      <c r="AP85" s="151"/>
      <c r="AQ85" s="146" t="s">
        <v>10</v>
      </c>
      <c r="AU85" s="403" t="s">
        <v>92</v>
      </c>
      <c r="AV85" s="404"/>
      <c r="AW85" s="405" t="s">
        <v>93</v>
      </c>
      <c r="AX85" s="406"/>
      <c r="AY85" s="168" t="str">
        <f>AY16</f>
        <v/>
      </c>
      <c r="AZ85" s="170"/>
      <c r="BA85" s="147"/>
      <c r="BB85" s="115"/>
      <c r="BC85" s="143"/>
      <c r="BD85" s="148" t="s">
        <v>90</v>
      </c>
      <c r="BE85" s="149"/>
      <c r="BF85" s="150"/>
      <c r="BG85" s="146" t="s">
        <v>91</v>
      </c>
      <c r="BH85" s="151"/>
      <c r="BI85" s="149"/>
      <c r="BJ85" s="146" t="s">
        <v>94</v>
      </c>
      <c r="BK85" s="409" t="s">
        <v>95</v>
      </c>
      <c r="BL85" s="410"/>
      <c r="BM85" s="151"/>
      <c r="BN85" s="148" t="s">
        <v>89</v>
      </c>
      <c r="BO85" s="150"/>
      <c r="BP85" s="149"/>
      <c r="BQ85" s="146" t="s">
        <v>94</v>
      </c>
      <c r="BR85" s="409" t="s">
        <v>95</v>
      </c>
      <c r="BS85" s="410"/>
      <c r="BT85" s="151"/>
      <c r="BU85" s="149"/>
      <c r="BV85" s="146" t="s">
        <v>94</v>
      </c>
      <c r="BW85" s="409" t="s">
        <v>95</v>
      </c>
      <c r="BX85" s="410"/>
      <c r="BY85" s="152"/>
      <c r="BZ85" s="146" t="s">
        <v>94</v>
      </c>
      <c r="CA85" s="151"/>
      <c r="CB85" s="148" t="s">
        <v>127</v>
      </c>
      <c r="CC85" s="149"/>
      <c r="CD85" s="146" t="s">
        <v>94</v>
      </c>
      <c r="CE85" s="151"/>
      <c r="CF85" s="146" t="s">
        <v>94</v>
      </c>
      <c r="CG85" s="151"/>
      <c r="CH85" s="146" t="s">
        <v>94</v>
      </c>
    </row>
    <row r="86" spans="4:86" ht="8.25" customHeight="1" x14ac:dyDescent="0.15">
      <c r="D86" s="168" t="str">
        <f>D17</f>
        <v/>
      </c>
      <c r="E86" s="170"/>
      <c r="F86" s="168" t="str">
        <f>F17</f>
        <v/>
      </c>
      <c r="G86" s="170"/>
      <c r="H86" s="407"/>
      <c r="I86" s="408"/>
      <c r="J86" s="442" t="str">
        <f>J17</f>
        <v/>
      </c>
      <c r="K86" s="555"/>
      <c r="L86" s="555"/>
      <c r="M86" s="556"/>
      <c r="N86" s="560" t="str">
        <f>N17</f>
        <v/>
      </c>
      <c r="O86" s="411"/>
      <c r="P86" s="412"/>
      <c r="Q86" s="388">
        <f>Q17</f>
        <v>0</v>
      </c>
      <c r="R86" s="394"/>
      <c r="S86" s="389"/>
      <c r="T86" s="388">
        <f>T17</f>
        <v>0</v>
      </c>
      <c r="U86" s="389"/>
      <c r="V86" s="388">
        <f>V17</f>
        <v>0</v>
      </c>
      <c r="W86" s="392"/>
      <c r="X86" s="547">
        <f>X17</f>
        <v>0</v>
      </c>
      <c r="Y86" s="396"/>
      <c r="Z86" s="397"/>
      <c r="AA86" s="388">
        <f>AA17</f>
        <v>0</v>
      </c>
      <c r="AB86" s="389"/>
      <c r="AC86" s="388">
        <f>AC17</f>
        <v>0</v>
      </c>
      <c r="AD86" s="394"/>
      <c r="AE86" s="389"/>
      <c r="AF86" s="388">
        <f>AF17</f>
        <v>0</v>
      </c>
      <c r="AG86" s="389"/>
      <c r="AH86" s="388">
        <f>AH17</f>
        <v>0</v>
      </c>
      <c r="AI86" s="389"/>
      <c r="AJ86" s="388">
        <f>AJ17</f>
        <v>0</v>
      </c>
      <c r="AK86" s="392"/>
      <c r="AL86" s="545">
        <f>AL17</f>
        <v>0</v>
      </c>
      <c r="AM86" s="389"/>
      <c r="AN86" s="388">
        <f>AN17</f>
        <v>0</v>
      </c>
      <c r="AO86" s="389"/>
      <c r="AP86" s="388">
        <f>AP17</f>
        <v>0</v>
      </c>
      <c r="AQ86" s="389"/>
      <c r="AU86" s="168" t="str">
        <f>AU17</f>
        <v/>
      </c>
      <c r="AV86" s="170"/>
      <c r="AW86" s="266" t="str">
        <f>AW17</f>
        <v/>
      </c>
      <c r="AX86" s="268"/>
      <c r="AY86" s="407"/>
      <c r="AZ86" s="408"/>
      <c r="BA86" s="442" t="str">
        <f>BA17</f>
        <v/>
      </c>
      <c r="BB86" s="411"/>
      <c r="BC86" s="411"/>
      <c r="BD86" s="434"/>
      <c r="BE86" s="411" t="str">
        <f>BE17</f>
        <v/>
      </c>
      <c r="BF86" s="411"/>
      <c r="BG86" s="412"/>
      <c r="BH86" s="388">
        <f>BH17</f>
        <v>0</v>
      </c>
      <c r="BI86" s="394"/>
      <c r="BJ86" s="389"/>
      <c r="BK86" s="388">
        <f>BK17</f>
        <v>0</v>
      </c>
      <c r="BL86" s="389"/>
      <c r="BM86" s="388">
        <f>BM17</f>
        <v>0</v>
      </c>
      <c r="BN86" s="392"/>
      <c r="BO86" s="396">
        <f>BO17</f>
        <v>0</v>
      </c>
      <c r="BP86" s="396"/>
      <c r="BQ86" s="397"/>
      <c r="BR86" s="388">
        <f>BR17</f>
        <v>0</v>
      </c>
      <c r="BS86" s="389"/>
      <c r="BT86" s="388">
        <f>BT17</f>
        <v>0</v>
      </c>
      <c r="BU86" s="394"/>
      <c r="BV86" s="389"/>
      <c r="BW86" s="388">
        <f>BW17</f>
        <v>0</v>
      </c>
      <c r="BX86" s="389"/>
      <c r="BY86" s="388">
        <f>BY17</f>
        <v>0</v>
      </c>
      <c r="BZ86" s="389"/>
      <c r="CA86" s="388">
        <f>CA17</f>
        <v>0</v>
      </c>
      <c r="CB86" s="392"/>
      <c r="CC86" s="394">
        <f>CC17</f>
        <v>0</v>
      </c>
      <c r="CD86" s="389"/>
      <c r="CE86" s="388">
        <f>CE17</f>
        <v>0</v>
      </c>
      <c r="CF86" s="389"/>
      <c r="CG86" s="388">
        <f>CG17</f>
        <v>0</v>
      </c>
      <c r="CH86" s="389"/>
    </row>
    <row r="87" spans="4:86" ht="8.25" customHeight="1" x14ac:dyDescent="0.15">
      <c r="D87" s="171"/>
      <c r="E87" s="173"/>
      <c r="F87" s="171"/>
      <c r="G87" s="173"/>
      <c r="H87" s="171"/>
      <c r="I87" s="173"/>
      <c r="J87" s="557"/>
      <c r="K87" s="558"/>
      <c r="L87" s="558"/>
      <c r="M87" s="559"/>
      <c r="N87" s="561"/>
      <c r="O87" s="413"/>
      <c r="P87" s="414"/>
      <c r="Q87" s="390"/>
      <c r="R87" s="395"/>
      <c r="S87" s="391"/>
      <c r="T87" s="390"/>
      <c r="U87" s="391"/>
      <c r="V87" s="390"/>
      <c r="W87" s="393"/>
      <c r="X87" s="548"/>
      <c r="Y87" s="398"/>
      <c r="Z87" s="399"/>
      <c r="AA87" s="390"/>
      <c r="AB87" s="391"/>
      <c r="AC87" s="390"/>
      <c r="AD87" s="395"/>
      <c r="AE87" s="391"/>
      <c r="AF87" s="390"/>
      <c r="AG87" s="391"/>
      <c r="AH87" s="390"/>
      <c r="AI87" s="391"/>
      <c r="AJ87" s="390"/>
      <c r="AK87" s="393"/>
      <c r="AL87" s="546"/>
      <c r="AM87" s="391"/>
      <c r="AN87" s="390"/>
      <c r="AO87" s="391"/>
      <c r="AP87" s="390"/>
      <c r="AQ87" s="391"/>
      <c r="AU87" s="171"/>
      <c r="AV87" s="173"/>
      <c r="AW87" s="269"/>
      <c r="AX87" s="271"/>
      <c r="AY87" s="171"/>
      <c r="AZ87" s="173"/>
      <c r="BA87" s="443"/>
      <c r="BB87" s="413"/>
      <c r="BC87" s="413"/>
      <c r="BD87" s="435"/>
      <c r="BE87" s="413"/>
      <c r="BF87" s="413"/>
      <c r="BG87" s="414"/>
      <c r="BH87" s="390"/>
      <c r="BI87" s="395"/>
      <c r="BJ87" s="391"/>
      <c r="BK87" s="390"/>
      <c r="BL87" s="391"/>
      <c r="BM87" s="390"/>
      <c r="BN87" s="393"/>
      <c r="BO87" s="398"/>
      <c r="BP87" s="398"/>
      <c r="BQ87" s="399"/>
      <c r="BR87" s="390"/>
      <c r="BS87" s="391"/>
      <c r="BT87" s="390"/>
      <c r="BU87" s="395"/>
      <c r="BV87" s="391"/>
      <c r="BW87" s="390"/>
      <c r="BX87" s="391"/>
      <c r="BY87" s="390"/>
      <c r="BZ87" s="391"/>
      <c r="CA87" s="390"/>
      <c r="CB87" s="393"/>
      <c r="CC87" s="395"/>
      <c r="CD87" s="391"/>
      <c r="CE87" s="390"/>
      <c r="CF87" s="391"/>
      <c r="CG87" s="390"/>
      <c r="CH87" s="391"/>
    </row>
    <row r="88" spans="4:86" ht="11.25" customHeight="1" x14ac:dyDescent="0.15">
      <c r="D88" s="362" t="s">
        <v>119</v>
      </c>
      <c r="E88" s="261"/>
      <c r="F88" s="261"/>
      <c r="G88" s="261"/>
      <c r="H88" s="261"/>
      <c r="I88" s="261"/>
      <c r="J88" s="261"/>
      <c r="K88" s="261"/>
      <c r="L88" s="261"/>
      <c r="M88" s="262"/>
      <c r="N88" s="362" t="s">
        <v>16</v>
      </c>
      <c r="O88" s="261"/>
      <c r="P88" s="261"/>
      <c r="Q88" s="261"/>
      <c r="R88" s="261"/>
      <c r="S88" s="261"/>
      <c r="T88" s="261"/>
      <c r="U88" s="261"/>
      <c r="V88" s="261"/>
      <c r="W88" s="262"/>
      <c r="X88" s="362" t="s">
        <v>17</v>
      </c>
      <c r="Y88" s="261"/>
      <c r="Z88" s="261"/>
      <c r="AA88" s="261"/>
      <c r="AB88" s="261"/>
      <c r="AC88" s="261"/>
      <c r="AD88" s="261"/>
      <c r="AE88" s="261"/>
      <c r="AF88" s="261"/>
      <c r="AG88" s="262"/>
      <c r="AH88" s="400" t="s">
        <v>121</v>
      </c>
      <c r="AI88" s="401"/>
      <c r="AJ88" s="401"/>
      <c r="AK88" s="401"/>
      <c r="AL88" s="401"/>
      <c r="AM88" s="401"/>
      <c r="AN88" s="401"/>
      <c r="AO88" s="401"/>
      <c r="AP88" s="401"/>
      <c r="AQ88" s="402"/>
      <c r="AU88" s="266" t="s">
        <v>120</v>
      </c>
      <c r="AV88" s="261"/>
      <c r="AW88" s="261"/>
      <c r="AX88" s="261"/>
      <c r="AY88" s="261"/>
      <c r="AZ88" s="261"/>
      <c r="BA88" s="261"/>
      <c r="BB88" s="261"/>
      <c r="BC88" s="261"/>
      <c r="BD88" s="262"/>
      <c r="BE88" s="362" t="s">
        <v>96</v>
      </c>
      <c r="BF88" s="261"/>
      <c r="BG88" s="261"/>
      <c r="BH88" s="261"/>
      <c r="BI88" s="261"/>
      <c r="BJ88" s="261"/>
      <c r="BK88" s="261"/>
      <c r="BL88" s="261"/>
      <c r="BM88" s="261"/>
      <c r="BN88" s="262"/>
      <c r="BO88" s="362" t="s">
        <v>97</v>
      </c>
      <c r="BP88" s="261"/>
      <c r="BQ88" s="261"/>
      <c r="BR88" s="261"/>
      <c r="BS88" s="261"/>
      <c r="BT88" s="261"/>
      <c r="BU88" s="261"/>
      <c r="BV88" s="261"/>
      <c r="BW88" s="261"/>
      <c r="BX88" s="262"/>
      <c r="BY88" s="400" t="s">
        <v>122</v>
      </c>
      <c r="BZ88" s="401"/>
      <c r="CA88" s="401"/>
      <c r="CB88" s="401"/>
      <c r="CC88" s="401"/>
      <c r="CD88" s="401"/>
      <c r="CE88" s="401"/>
      <c r="CF88" s="401"/>
      <c r="CG88" s="401"/>
      <c r="CH88" s="402"/>
    </row>
    <row r="89" spans="4:86" ht="11.25" customHeight="1" x14ac:dyDescent="0.15">
      <c r="D89" s="151" t="s">
        <v>7</v>
      </c>
      <c r="E89" s="121"/>
      <c r="F89" s="121"/>
      <c r="G89" s="121"/>
      <c r="H89" s="145" t="s">
        <v>8</v>
      </c>
      <c r="I89" s="121"/>
      <c r="J89" s="121"/>
      <c r="K89" s="121"/>
      <c r="L89" s="121"/>
      <c r="M89" s="146" t="s">
        <v>9</v>
      </c>
      <c r="N89" s="120"/>
      <c r="O89" s="121"/>
      <c r="P89" s="121"/>
      <c r="Q89" s="121"/>
      <c r="R89" s="145" t="s">
        <v>8</v>
      </c>
      <c r="S89" s="121"/>
      <c r="T89" s="121"/>
      <c r="U89" s="121"/>
      <c r="V89" s="121"/>
      <c r="W89" s="146" t="s">
        <v>9</v>
      </c>
      <c r="X89" s="120"/>
      <c r="Y89" s="121"/>
      <c r="Z89" s="121"/>
      <c r="AA89" s="121"/>
      <c r="AB89" s="145" t="s">
        <v>8</v>
      </c>
      <c r="AC89" s="121"/>
      <c r="AD89" s="121"/>
      <c r="AE89" s="121"/>
      <c r="AF89" s="121"/>
      <c r="AG89" s="146" t="s">
        <v>9</v>
      </c>
      <c r="AH89" s="120"/>
      <c r="AI89" s="121"/>
      <c r="AJ89" s="121"/>
      <c r="AK89" s="121"/>
      <c r="AL89" s="145" t="s">
        <v>8</v>
      </c>
      <c r="AM89" s="121"/>
      <c r="AN89" s="121"/>
      <c r="AO89" s="121"/>
      <c r="AP89" s="121"/>
      <c r="AQ89" s="146" t="s">
        <v>9</v>
      </c>
      <c r="AU89" s="151" t="s">
        <v>89</v>
      </c>
      <c r="AV89" s="121"/>
      <c r="AW89" s="121"/>
      <c r="AX89" s="121"/>
      <c r="AY89" s="145" t="s">
        <v>90</v>
      </c>
      <c r="AZ89" s="121"/>
      <c r="BA89" s="121"/>
      <c r="BB89" s="121"/>
      <c r="BC89" s="121"/>
      <c r="BD89" s="146" t="s">
        <v>91</v>
      </c>
      <c r="BE89" s="120"/>
      <c r="BF89" s="121"/>
      <c r="BG89" s="121"/>
      <c r="BH89" s="121"/>
      <c r="BI89" s="145" t="s">
        <v>90</v>
      </c>
      <c r="BJ89" s="121"/>
      <c r="BK89" s="121"/>
      <c r="BL89" s="121"/>
      <c r="BM89" s="121"/>
      <c r="BN89" s="146" t="s">
        <v>91</v>
      </c>
      <c r="BO89" s="120"/>
      <c r="BP89" s="121"/>
      <c r="BQ89" s="121"/>
      <c r="BR89" s="121"/>
      <c r="BS89" s="145" t="s">
        <v>90</v>
      </c>
      <c r="BT89" s="121"/>
      <c r="BU89" s="121"/>
      <c r="BV89" s="121"/>
      <c r="BW89" s="121"/>
      <c r="BX89" s="146" t="s">
        <v>91</v>
      </c>
      <c r="BY89" s="120"/>
      <c r="BZ89" s="121"/>
      <c r="CA89" s="121"/>
      <c r="CB89" s="121"/>
      <c r="CC89" s="145" t="s">
        <v>90</v>
      </c>
      <c r="CD89" s="121"/>
      <c r="CE89" s="121"/>
      <c r="CF89" s="121"/>
      <c r="CG89" s="121"/>
      <c r="CH89" s="146" t="s">
        <v>91</v>
      </c>
    </row>
    <row r="90" spans="4:86" ht="9" customHeight="1" x14ac:dyDescent="0.15">
      <c r="D90" s="367" t="str">
        <f>D21</f>
        <v/>
      </c>
      <c r="E90" s="368"/>
      <c r="F90" s="368"/>
      <c r="G90" s="368"/>
      <c r="H90" s="369"/>
      <c r="I90" s="537" t="str">
        <f>I21</f>
        <v/>
      </c>
      <c r="J90" s="373"/>
      <c r="K90" s="373"/>
      <c r="L90" s="373"/>
      <c r="M90" s="374"/>
      <c r="N90" s="367" t="str">
        <f>N21</f>
        <v/>
      </c>
      <c r="O90" s="368"/>
      <c r="P90" s="368"/>
      <c r="Q90" s="368"/>
      <c r="R90" s="369"/>
      <c r="S90" s="537" t="str">
        <f>S21</f>
        <v/>
      </c>
      <c r="T90" s="373"/>
      <c r="U90" s="373"/>
      <c r="V90" s="373"/>
      <c r="W90" s="374"/>
      <c r="X90" s="367" t="str">
        <f>X21</f>
        <v/>
      </c>
      <c r="Y90" s="368"/>
      <c r="Z90" s="368"/>
      <c r="AA90" s="368"/>
      <c r="AB90" s="369"/>
      <c r="AC90" s="537" t="str">
        <f>AC21</f>
        <v/>
      </c>
      <c r="AD90" s="373"/>
      <c r="AE90" s="373"/>
      <c r="AF90" s="373"/>
      <c r="AG90" s="374"/>
      <c r="AH90" s="367" t="str">
        <f>AH21</f>
        <v/>
      </c>
      <c r="AI90" s="368"/>
      <c r="AJ90" s="368"/>
      <c r="AK90" s="368"/>
      <c r="AL90" s="369"/>
      <c r="AM90" s="537" t="str">
        <f>AM21</f>
        <v/>
      </c>
      <c r="AN90" s="373"/>
      <c r="AO90" s="373"/>
      <c r="AP90" s="373"/>
      <c r="AQ90" s="374"/>
      <c r="AU90" s="367" t="str">
        <f>AU21</f>
        <v/>
      </c>
      <c r="AV90" s="368"/>
      <c r="AW90" s="368"/>
      <c r="AX90" s="368"/>
      <c r="AY90" s="369"/>
      <c r="AZ90" s="373" t="str">
        <f>AZ21</f>
        <v/>
      </c>
      <c r="BA90" s="373"/>
      <c r="BB90" s="373"/>
      <c r="BC90" s="373"/>
      <c r="BD90" s="374"/>
      <c r="BE90" s="367" t="str">
        <f>BE21</f>
        <v/>
      </c>
      <c r="BF90" s="368"/>
      <c r="BG90" s="368"/>
      <c r="BH90" s="368"/>
      <c r="BI90" s="369"/>
      <c r="BJ90" s="373" t="str">
        <f>BJ21</f>
        <v/>
      </c>
      <c r="BK90" s="373"/>
      <c r="BL90" s="373"/>
      <c r="BM90" s="373"/>
      <c r="BN90" s="374"/>
      <c r="BO90" s="367" t="str">
        <f>BO21</f>
        <v/>
      </c>
      <c r="BP90" s="368"/>
      <c r="BQ90" s="368"/>
      <c r="BR90" s="368"/>
      <c r="BS90" s="369"/>
      <c r="BT90" s="373" t="str">
        <f>AC90</f>
        <v/>
      </c>
      <c r="BU90" s="373"/>
      <c r="BV90" s="373"/>
      <c r="BW90" s="373"/>
      <c r="BX90" s="374"/>
      <c r="BY90" s="367" t="str">
        <f>AH90</f>
        <v/>
      </c>
      <c r="BZ90" s="368"/>
      <c r="CA90" s="368"/>
      <c r="CB90" s="368"/>
      <c r="CC90" s="369"/>
      <c r="CD90" s="373" t="str">
        <f>AM90</f>
        <v/>
      </c>
      <c r="CE90" s="373"/>
      <c r="CF90" s="373"/>
      <c r="CG90" s="373"/>
      <c r="CH90" s="374"/>
    </row>
    <row r="91" spans="4:86" ht="9" customHeight="1" x14ac:dyDescent="0.15">
      <c r="D91" s="370"/>
      <c r="E91" s="371"/>
      <c r="F91" s="371"/>
      <c r="G91" s="371"/>
      <c r="H91" s="372"/>
      <c r="I91" s="538"/>
      <c r="J91" s="375"/>
      <c r="K91" s="375"/>
      <c r="L91" s="375"/>
      <c r="M91" s="376"/>
      <c r="N91" s="370"/>
      <c r="O91" s="371"/>
      <c r="P91" s="371"/>
      <c r="Q91" s="371"/>
      <c r="R91" s="372"/>
      <c r="S91" s="538"/>
      <c r="T91" s="375"/>
      <c r="U91" s="375"/>
      <c r="V91" s="375"/>
      <c r="W91" s="376"/>
      <c r="X91" s="370"/>
      <c r="Y91" s="371"/>
      <c r="Z91" s="371"/>
      <c r="AA91" s="371"/>
      <c r="AB91" s="372"/>
      <c r="AC91" s="538"/>
      <c r="AD91" s="375"/>
      <c r="AE91" s="375"/>
      <c r="AF91" s="375"/>
      <c r="AG91" s="376"/>
      <c r="AH91" s="370"/>
      <c r="AI91" s="371"/>
      <c r="AJ91" s="371"/>
      <c r="AK91" s="371"/>
      <c r="AL91" s="372"/>
      <c r="AM91" s="538"/>
      <c r="AN91" s="375"/>
      <c r="AO91" s="375"/>
      <c r="AP91" s="375"/>
      <c r="AQ91" s="376"/>
      <c r="AU91" s="370"/>
      <c r="AV91" s="371"/>
      <c r="AW91" s="371"/>
      <c r="AX91" s="371"/>
      <c r="AY91" s="372"/>
      <c r="AZ91" s="375"/>
      <c r="BA91" s="375"/>
      <c r="BB91" s="375"/>
      <c r="BC91" s="375"/>
      <c r="BD91" s="376"/>
      <c r="BE91" s="370"/>
      <c r="BF91" s="371"/>
      <c r="BG91" s="371"/>
      <c r="BH91" s="371"/>
      <c r="BI91" s="372"/>
      <c r="BJ91" s="375"/>
      <c r="BK91" s="375"/>
      <c r="BL91" s="375"/>
      <c r="BM91" s="375"/>
      <c r="BN91" s="376"/>
      <c r="BO91" s="370"/>
      <c r="BP91" s="371"/>
      <c r="BQ91" s="371"/>
      <c r="BR91" s="371"/>
      <c r="BS91" s="372"/>
      <c r="BT91" s="375"/>
      <c r="BU91" s="375"/>
      <c r="BV91" s="375"/>
      <c r="BW91" s="375"/>
      <c r="BX91" s="376"/>
      <c r="BY91" s="370"/>
      <c r="BZ91" s="371"/>
      <c r="CA91" s="371"/>
      <c r="CB91" s="371"/>
      <c r="CC91" s="372"/>
      <c r="CD91" s="375"/>
      <c r="CE91" s="375"/>
      <c r="CF91" s="375"/>
      <c r="CG91" s="375"/>
      <c r="CH91" s="376"/>
    </row>
    <row r="92" spans="4:86" ht="11.25" customHeight="1" x14ac:dyDescent="0.15">
      <c r="D92" s="382" t="s">
        <v>28</v>
      </c>
      <c r="E92" s="383"/>
      <c r="F92" s="383"/>
      <c r="G92" s="384">
        <f>G23</f>
        <v>0</v>
      </c>
      <c r="H92" s="384"/>
      <c r="I92" s="384"/>
      <c r="J92" s="384"/>
      <c r="K92" s="384"/>
      <c r="L92" s="384"/>
      <c r="M92" s="384"/>
      <c r="N92" s="384"/>
      <c r="O92" s="384"/>
      <c r="P92" s="384"/>
      <c r="Q92" s="384"/>
      <c r="R92" s="384"/>
      <c r="S92" s="384"/>
      <c r="T92" s="384"/>
      <c r="U92" s="384"/>
      <c r="V92" s="384"/>
      <c r="W92" s="384"/>
      <c r="X92" s="384"/>
      <c r="Y92" s="384"/>
      <c r="Z92" s="384"/>
      <c r="AA92" s="384"/>
      <c r="AB92" s="384"/>
      <c r="AC92" s="384"/>
      <c r="AD92" s="384"/>
      <c r="AE92" s="384"/>
      <c r="AF92" s="384"/>
      <c r="AG92" s="384"/>
      <c r="AH92" s="384"/>
      <c r="AI92" s="384"/>
      <c r="AJ92" s="384"/>
      <c r="AK92" s="384"/>
      <c r="AL92" s="384"/>
      <c r="AM92" s="384"/>
      <c r="AN92" s="384"/>
      <c r="AO92" s="384"/>
      <c r="AP92" s="384"/>
      <c r="AQ92" s="385"/>
      <c r="AU92" s="382" t="s">
        <v>28</v>
      </c>
      <c r="AV92" s="383"/>
      <c r="AW92" s="383"/>
      <c r="AX92" s="384">
        <f>AX23</f>
        <v>0</v>
      </c>
      <c r="AY92" s="384"/>
      <c r="AZ92" s="384"/>
      <c r="BA92" s="384"/>
      <c r="BB92" s="384"/>
      <c r="BC92" s="384"/>
      <c r="BD92" s="384"/>
      <c r="BE92" s="384"/>
      <c r="BF92" s="384"/>
      <c r="BG92" s="384"/>
      <c r="BH92" s="384"/>
      <c r="BI92" s="384"/>
      <c r="BJ92" s="384"/>
      <c r="BK92" s="384"/>
      <c r="BL92" s="384"/>
      <c r="BM92" s="384"/>
      <c r="BN92" s="384"/>
      <c r="BO92" s="384"/>
      <c r="BP92" s="384"/>
      <c r="BQ92" s="384"/>
      <c r="BR92" s="384"/>
      <c r="BS92" s="384"/>
      <c r="BT92" s="384"/>
      <c r="BU92" s="384"/>
      <c r="BV92" s="384"/>
      <c r="BW92" s="384"/>
      <c r="BX92" s="384"/>
      <c r="BY92" s="384"/>
      <c r="BZ92" s="384"/>
      <c r="CA92" s="384"/>
      <c r="CB92" s="384"/>
      <c r="CC92" s="384"/>
      <c r="CD92" s="384"/>
      <c r="CE92" s="384"/>
      <c r="CF92" s="384"/>
      <c r="CG92" s="384"/>
      <c r="CH92" s="385"/>
    </row>
    <row r="93" spans="4:86" ht="11.25" customHeight="1" x14ac:dyDescent="0.15">
      <c r="D93" s="76"/>
      <c r="E93" s="74"/>
      <c r="F93" s="74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Z93" s="386"/>
      <c r="AA93" s="386"/>
      <c r="AB93" s="386"/>
      <c r="AC93" s="386"/>
      <c r="AD93" s="386"/>
      <c r="AE93" s="386"/>
      <c r="AF93" s="386"/>
      <c r="AG93" s="386"/>
      <c r="AH93" s="386"/>
      <c r="AI93" s="386"/>
      <c r="AJ93" s="386"/>
      <c r="AK93" s="386"/>
      <c r="AL93" s="386"/>
      <c r="AM93" s="386"/>
      <c r="AN93" s="386"/>
      <c r="AO93" s="386"/>
      <c r="AP93" s="386"/>
      <c r="AQ93" s="387"/>
      <c r="AU93" s="76"/>
      <c r="AV93" s="74"/>
      <c r="AW93" s="74"/>
      <c r="AX93" s="386"/>
      <c r="AY93" s="386"/>
      <c r="AZ93" s="386"/>
      <c r="BA93" s="386"/>
      <c r="BB93" s="386"/>
      <c r="BC93" s="386"/>
      <c r="BD93" s="386"/>
      <c r="BE93" s="386"/>
      <c r="BF93" s="386"/>
      <c r="BG93" s="386"/>
      <c r="BH93" s="386"/>
      <c r="BI93" s="386"/>
      <c r="BJ93" s="386"/>
      <c r="BK93" s="386"/>
      <c r="BL93" s="386"/>
      <c r="BM93" s="386"/>
      <c r="BN93" s="386"/>
      <c r="BO93" s="386"/>
      <c r="BP93" s="386"/>
      <c r="BQ93" s="386"/>
      <c r="BR93" s="386"/>
      <c r="BS93" s="386"/>
      <c r="BT93" s="386"/>
      <c r="BU93" s="386"/>
      <c r="BV93" s="386"/>
      <c r="BW93" s="386"/>
      <c r="BX93" s="386"/>
      <c r="BY93" s="386"/>
      <c r="BZ93" s="386"/>
      <c r="CA93" s="386"/>
      <c r="CB93" s="386"/>
      <c r="CC93" s="386"/>
      <c r="CD93" s="386"/>
      <c r="CE93" s="386"/>
      <c r="CF93" s="386"/>
      <c r="CG93" s="386"/>
      <c r="CH93" s="387"/>
    </row>
    <row r="94" spans="4:86" ht="11.25" customHeight="1" x14ac:dyDescent="0.15">
      <c r="D94" s="76"/>
      <c r="E94" s="74"/>
      <c r="F94" s="74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Z94" s="386"/>
      <c r="AA94" s="386"/>
      <c r="AB94" s="386"/>
      <c r="AC94" s="386"/>
      <c r="AD94" s="386"/>
      <c r="AE94" s="386"/>
      <c r="AF94" s="386"/>
      <c r="AG94" s="386"/>
      <c r="AH94" s="386"/>
      <c r="AI94" s="386"/>
      <c r="AJ94" s="386"/>
      <c r="AK94" s="386"/>
      <c r="AL94" s="386"/>
      <c r="AM94" s="386"/>
      <c r="AN94" s="386"/>
      <c r="AO94" s="386"/>
      <c r="AP94" s="386"/>
      <c r="AQ94" s="387"/>
      <c r="AU94" s="76"/>
      <c r="AV94" s="74"/>
      <c r="AW94" s="74"/>
      <c r="AX94" s="386"/>
      <c r="AY94" s="386"/>
      <c r="AZ94" s="386"/>
      <c r="BA94" s="386"/>
      <c r="BB94" s="386"/>
      <c r="BC94" s="386"/>
      <c r="BD94" s="386"/>
      <c r="BE94" s="386"/>
      <c r="BF94" s="386"/>
      <c r="BG94" s="386"/>
      <c r="BH94" s="386"/>
      <c r="BI94" s="386"/>
      <c r="BJ94" s="386"/>
      <c r="BK94" s="386"/>
      <c r="BL94" s="386"/>
      <c r="BM94" s="386"/>
      <c r="BN94" s="386"/>
      <c r="BO94" s="386"/>
      <c r="BP94" s="386"/>
      <c r="BQ94" s="386"/>
      <c r="BR94" s="386"/>
      <c r="BS94" s="386"/>
      <c r="BT94" s="386"/>
      <c r="BU94" s="386"/>
      <c r="BV94" s="386"/>
      <c r="BW94" s="386"/>
      <c r="BX94" s="386"/>
      <c r="BY94" s="386"/>
      <c r="BZ94" s="386"/>
      <c r="CA94" s="386"/>
      <c r="CB94" s="386"/>
      <c r="CC94" s="386"/>
      <c r="CD94" s="386"/>
      <c r="CE94" s="386"/>
      <c r="CF94" s="386"/>
      <c r="CG94" s="386"/>
      <c r="CH94" s="387"/>
    </row>
    <row r="95" spans="4:86" ht="11.25" customHeight="1" x14ac:dyDescent="0.15">
      <c r="D95" s="79"/>
      <c r="E95" s="78"/>
      <c r="F95" s="74"/>
      <c r="G95" s="386"/>
      <c r="H95" s="386"/>
      <c r="I95" s="386"/>
      <c r="J95" s="386"/>
      <c r="K95" s="386"/>
      <c r="L95" s="386"/>
      <c r="M95" s="386"/>
      <c r="N95" s="386"/>
      <c r="O95" s="386"/>
      <c r="P95" s="386"/>
      <c r="Q95" s="386"/>
      <c r="R95" s="386"/>
      <c r="S95" s="386"/>
      <c r="T95" s="386"/>
      <c r="U95" s="386"/>
      <c r="V95" s="386"/>
      <c r="W95" s="386"/>
      <c r="X95" s="386"/>
      <c r="Y95" s="386"/>
      <c r="Z95" s="386"/>
      <c r="AA95" s="386"/>
      <c r="AB95" s="386"/>
      <c r="AC95" s="386"/>
      <c r="AD95" s="386"/>
      <c r="AE95" s="386"/>
      <c r="AF95" s="386"/>
      <c r="AG95" s="386"/>
      <c r="AH95" s="386"/>
      <c r="AI95" s="386"/>
      <c r="AJ95" s="386"/>
      <c r="AK95" s="386"/>
      <c r="AL95" s="386"/>
      <c r="AM95" s="386"/>
      <c r="AN95" s="386"/>
      <c r="AO95" s="386"/>
      <c r="AP95" s="386"/>
      <c r="AQ95" s="387"/>
      <c r="AU95" s="79"/>
      <c r="AV95" s="78"/>
      <c r="AW95" s="74"/>
      <c r="AX95" s="386"/>
      <c r="AY95" s="386"/>
      <c r="AZ95" s="386"/>
      <c r="BA95" s="386"/>
      <c r="BB95" s="386"/>
      <c r="BC95" s="386"/>
      <c r="BD95" s="386"/>
      <c r="BE95" s="386"/>
      <c r="BF95" s="386"/>
      <c r="BG95" s="386"/>
      <c r="BH95" s="386"/>
      <c r="BI95" s="386"/>
      <c r="BJ95" s="386"/>
      <c r="BK95" s="386"/>
      <c r="BL95" s="386"/>
      <c r="BM95" s="386"/>
      <c r="BN95" s="386"/>
      <c r="BO95" s="386"/>
      <c r="BP95" s="386"/>
      <c r="BQ95" s="386"/>
      <c r="BR95" s="386"/>
      <c r="BS95" s="386"/>
      <c r="BT95" s="386"/>
      <c r="BU95" s="386"/>
      <c r="BV95" s="386"/>
      <c r="BW95" s="386"/>
      <c r="BX95" s="386"/>
      <c r="BY95" s="386"/>
      <c r="BZ95" s="386"/>
      <c r="CA95" s="386"/>
      <c r="CB95" s="386"/>
      <c r="CC95" s="386"/>
      <c r="CD95" s="386"/>
      <c r="CE95" s="386"/>
      <c r="CF95" s="386"/>
      <c r="CG95" s="386"/>
      <c r="CH95" s="387"/>
    </row>
    <row r="96" spans="4:86" ht="11.25" customHeight="1" x14ac:dyDescent="0.15">
      <c r="D96" s="318" t="s">
        <v>40</v>
      </c>
      <c r="E96" s="319"/>
      <c r="F96" s="319"/>
      <c r="G96" s="319"/>
      <c r="H96" s="347"/>
      <c r="I96" s="351" t="s">
        <v>31</v>
      </c>
      <c r="J96" s="303"/>
      <c r="K96" s="304"/>
      <c r="L96" s="355">
        <f>L27</f>
        <v>0</v>
      </c>
      <c r="M96" s="356"/>
      <c r="N96" s="356"/>
      <c r="O96" s="84" t="s">
        <v>9</v>
      </c>
      <c r="P96" s="351" t="s">
        <v>32</v>
      </c>
      <c r="Q96" s="303"/>
      <c r="R96" s="304"/>
      <c r="S96" s="355">
        <f>S27</f>
        <v>0</v>
      </c>
      <c r="T96" s="356"/>
      <c r="U96" s="356"/>
      <c r="V96" s="84" t="s">
        <v>9</v>
      </c>
      <c r="W96" s="351" t="s">
        <v>33</v>
      </c>
      <c r="X96" s="303"/>
      <c r="Y96" s="304"/>
      <c r="Z96" s="355">
        <f>Z27</f>
        <v>0</v>
      </c>
      <c r="AA96" s="356"/>
      <c r="AB96" s="356"/>
      <c r="AC96" s="85" t="s">
        <v>9</v>
      </c>
      <c r="AD96" s="351" t="s">
        <v>123</v>
      </c>
      <c r="AE96" s="303"/>
      <c r="AF96" s="304"/>
      <c r="AG96" s="355">
        <f>AG27</f>
        <v>0</v>
      </c>
      <c r="AH96" s="356"/>
      <c r="AI96" s="356"/>
      <c r="AJ96" s="84" t="s">
        <v>9</v>
      </c>
      <c r="AK96" s="351" t="s">
        <v>124</v>
      </c>
      <c r="AL96" s="303"/>
      <c r="AM96" s="304"/>
      <c r="AN96" s="355">
        <f>AN27</f>
        <v>0</v>
      </c>
      <c r="AO96" s="356"/>
      <c r="AP96" s="356"/>
      <c r="AQ96" s="84" t="s">
        <v>9</v>
      </c>
      <c r="AU96" s="318" t="s">
        <v>98</v>
      </c>
      <c r="AV96" s="319"/>
      <c r="AW96" s="319"/>
      <c r="AX96" s="319"/>
      <c r="AY96" s="347"/>
      <c r="AZ96" s="351" t="s">
        <v>99</v>
      </c>
      <c r="BA96" s="303"/>
      <c r="BB96" s="304"/>
      <c r="BC96" s="355">
        <f>BC27</f>
        <v>0</v>
      </c>
      <c r="BD96" s="356"/>
      <c r="BE96" s="356"/>
      <c r="BF96" s="84" t="s">
        <v>91</v>
      </c>
      <c r="BG96" s="351" t="s">
        <v>100</v>
      </c>
      <c r="BH96" s="303"/>
      <c r="BI96" s="304"/>
      <c r="BJ96" s="355">
        <f>BJ27</f>
        <v>0</v>
      </c>
      <c r="BK96" s="356"/>
      <c r="BL96" s="356"/>
      <c r="BM96" s="84" t="s">
        <v>91</v>
      </c>
      <c r="BN96" s="351" t="s">
        <v>101</v>
      </c>
      <c r="BO96" s="303"/>
      <c r="BP96" s="304"/>
      <c r="BQ96" s="355">
        <f>BQ27</f>
        <v>0</v>
      </c>
      <c r="BR96" s="356"/>
      <c r="BS96" s="356"/>
      <c r="BT96" s="85" t="s">
        <v>91</v>
      </c>
      <c r="BU96" s="351" t="s">
        <v>125</v>
      </c>
      <c r="BV96" s="303"/>
      <c r="BW96" s="304"/>
      <c r="BX96" s="355">
        <f>BX27</f>
        <v>0</v>
      </c>
      <c r="BY96" s="356"/>
      <c r="BZ96" s="356"/>
      <c r="CA96" s="84" t="s">
        <v>91</v>
      </c>
      <c r="CB96" s="351" t="s">
        <v>126</v>
      </c>
      <c r="CC96" s="303"/>
      <c r="CD96" s="304"/>
      <c r="CE96" s="355">
        <f>CE27</f>
        <v>0</v>
      </c>
      <c r="CF96" s="356"/>
      <c r="CG96" s="356"/>
      <c r="CH96" s="84" t="s">
        <v>9</v>
      </c>
    </row>
    <row r="97" spans="4:86" ht="11.25" customHeight="1" x14ac:dyDescent="0.15">
      <c r="D97" s="348"/>
      <c r="E97" s="349"/>
      <c r="F97" s="349"/>
      <c r="G97" s="349"/>
      <c r="H97" s="350"/>
      <c r="I97" s="352"/>
      <c r="J97" s="353"/>
      <c r="K97" s="354"/>
      <c r="L97" s="357"/>
      <c r="M97" s="358"/>
      <c r="N97" s="358"/>
      <c r="O97" s="91"/>
      <c r="P97" s="352"/>
      <c r="Q97" s="353"/>
      <c r="R97" s="307"/>
      <c r="S97" s="359"/>
      <c r="T97" s="360"/>
      <c r="U97" s="360"/>
      <c r="V97" s="92"/>
      <c r="W97" s="361"/>
      <c r="X97" s="306"/>
      <c r="Y97" s="307"/>
      <c r="Z97" s="357"/>
      <c r="AA97" s="358"/>
      <c r="AB97" s="358"/>
      <c r="AC97" s="93"/>
      <c r="AD97" s="363"/>
      <c r="AE97" s="364"/>
      <c r="AF97" s="365"/>
      <c r="AG97" s="357"/>
      <c r="AH97" s="358"/>
      <c r="AI97" s="366"/>
      <c r="AJ97" s="91"/>
      <c r="AK97" s="363"/>
      <c r="AL97" s="364"/>
      <c r="AM97" s="365"/>
      <c r="AN97" s="357"/>
      <c r="AO97" s="358"/>
      <c r="AP97" s="358"/>
      <c r="AQ97" s="94"/>
      <c r="AU97" s="348"/>
      <c r="AV97" s="349"/>
      <c r="AW97" s="349"/>
      <c r="AX97" s="349"/>
      <c r="AY97" s="350"/>
      <c r="AZ97" s="352"/>
      <c r="BA97" s="353"/>
      <c r="BB97" s="354"/>
      <c r="BC97" s="357"/>
      <c r="BD97" s="358"/>
      <c r="BE97" s="358"/>
      <c r="BF97" s="91"/>
      <c r="BG97" s="352"/>
      <c r="BH97" s="353"/>
      <c r="BI97" s="307"/>
      <c r="BJ97" s="359"/>
      <c r="BK97" s="360"/>
      <c r="BL97" s="360"/>
      <c r="BM97" s="92"/>
      <c r="BN97" s="361"/>
      <c r="BO97" s="306"/>
      <c r="BP97" s="307"/>
      <c r="BQ97" s="357"/>
      <c r="BR97" s="358"/>
      <c r="BS97" s="358"/>
      <c r="BT97" s="93"/>
      <c r="BU97" s="363"/>
      <c r="BV97" s="364"/>
      <c r="BW97" s="365"/>
      <c r="BX97" s="357"/>
      <c r="BY97" s="358"/>
      <c r="BZ97" s="366"/>
      <c r="CA97" s="91"/>
      <c r="CB97" s="363"/>
      <c r="CC97" s="364"/>
      <c r="CD97" s="365"/>
      <c r="CE97" s="357"/>
      <c r="CF97" s="358"/>
      <c r="CG97" s="358"/>
      <c r="CH97" s="94"/>
    </row>
    <row r="98" spans="4:86" ht="11.25" customHeight="1" x14ac:dyDescent="0.15">
      <c r="D98" s="318" t="s">
        <v>42</v>
      </c>
      <c r="E98" s="319"/>
      <c r="F98" s="347"/>
      <c r="G98" s="351" t="s">
        <v>38</v>
      </c>
      <c r="H98" s="303"/>
      <c r="I98" s="303"/>
      <c r="J98" s="378"/>
      <c r="K98" s="380">
        <f>K29</f>
        <v>0</v>
      </c>
      <c r="L98" s="299"/>
      <c r="M98" s="299"/>
      <c r="N98" s="299"/>
      <c r="O98" s="381"/>
      <c r="P98" s="302" t="s">
        <v>34</v>
      </c>
      <c r="Q98" s="303"/>
      <c r="R98" s="304"/>
      <c r="S98" s="308">
        <f>S29</f>
        <v>0</v>
      </c>
      <c r="T98" s="308"/>
      <c r="U98" s="97" t="s">
        <v>35</v>
      </c>
      <c r="V98" s="308">
        <f>V29</f>
        <v>0</v>
      </c>
      <c r="W98" s="308"/>
      <c r="X98" s="145" t="s">
        <v>36</v>
      </c>
      <c r="Y98" s="308">
        <f>Y29</f>
        <v>0</v>
      </c>
      <c r="Z98" s="203"/>
      <c r="AA98" s="84" t="s">
        <v>37</v>
      </c>
      <c r="AB98" s="312" t="s">
        <v>75</v>
      </c>
      <c r="AC98" s="313"/>
      <c r="AD98" s="313"/>
      <c r="AE98" s="314"/>
      <c r="AF98" s="200">
        <f>AF29</f>
        <v>0</v>
      </c>
      <c r="AG98" s="196"/>
      <c r="AH98" s="201"/>
      <c r="AI98" s="312" t="s">
        <v>77</v>
      </c>
      <c r="AJ98" s="313"/>
      <c r="AK98" s="314"/>
      <c r="AL98" s="203">
        <f>AL29</f>
        <v>0</v>
      </c>
      <c r="AM98" s="203"/>
      <c r="AN98" s="203"/>
      <c r="AO98" s="203"/>
      <c r="AP98" s="203"/>
      <c r="AQ98" s="84" t="s">
        <v>9</v>
      </c>
      <c r="AU98" s="318" t="s">
        <v>102</v>
      </c>
      <c r="AV98" s="319"/>
      <c r="AW98" s="347"/>
      <c r="AX98" s="351" t="s">
        <v>103</v>
      </c>
      <c r="AY98" s="303"/>
      <c r="AZ98" s="303"/>
      <c r="BA98" s="378"/>
      <c r="BB98" s="380">
        <f>BB29</f>
        <v>0</v>
      </c>
      <c r="BC98" s="299"/>
      <c r="BD98" s="299"/>
      <c r="BE98" s="299"/>
      <c r="BF98" s="381"/>
      <c r="BG98" s="302" t="s">
        <v>104</v>
      </c>
      <c r="BH98" s="303"/>
      <c r="BI98" s="304"/>
      <c r="BJ98" s="308">
        <f>BJ29</f>
        <v>0</v>
      </c>
      <c r="BK98" s="308"/>
      <c r="BL98" s="97" t="s">
        <v>105</v>
      </c>
      <c r="BM98" s="308">
        <f>BM29</f>
        <v>0</v>
      </c>
      <c r="BN98" s="308"/>
      <c r="BO98" s="145" t="s">
        <v>106</v>
      </c>
      <c r="BP98" s="308">
        <f>BP29</f>
        <v>0</v>
      </c>
      <c r="BQ98" s="203"/>
      <c r="BR98" s="84" t="s">
        <v>107</v>
      </c>
      <c r="BS98" s="312" t="s">
        <v>108</v>
      </c>
      <c r="BT98" s="313"/>
      <c r="BU98" s="313"/>
      <c r="BV98" s="314"/>
      <c r="BW98" s="200">
        <f>BW29</f>
        <v>0</v>
      </c>
      <c r="BX98" s="196"/>
      <c r="BY98" s="201"/>
      <c r="BZ98" s="312" t="s">
        <v>109</v>
      </c>
      <c r="CA98" s="313"/>
      <c r="CB98" s="314"/>
      <c r="CC98" s="203">
        <f>CC29</f>
        <v>0</v>
      </c>
      <c r="CD98" s="203"/>
      <c r="CE98" s="203"/>
      <c r="CF98" s="203"/>
      <c r="CG98" s="203"/>
      <c r="CH98" s="84" t="s">
        <v>9</v>
      </c>
    </row>
    <row r="99" spans="4:86" ht="11.25" customHeight="1" x14ac:dyDescent="0.15">
      <c r="D99" s="321"/>
      <c r="E99" s="322"/>
      <c r="F99" s="377"/>
      <c r="G99" s="361"/>
      <c r="H99" s="306"/>
      <c r="I99" s="306"/>
      <c r="J99" s="379"/>
      <c r="K99" s="342"/>
      <c r="L99" s="301"/>
      <c r="M99" s="301"/>
      <c r="N99" s="301"/>
      <c r="O99" s="343"/>
      <c r="P99" s="305"/>
      <c r="Q99" s="306"/>
      <c r="R99" s="307"/>
      <c r="S99" s="309"/>
      <c r="T99" s="309"/>
      <c r="U99" s="103"/>
      <c r="V99" s="309"/>
      <c r="W99" s="309"/>
      <c r="X99" s="103"/>
      <c r="Y99" s="309"/>
      <c r="Z99" s="309"/>
      <c r="AA99" s="104"/>
      <c r="AB99" s="315"/>
      <c r="AC99" s="316"/>
      <c r="AD99" s="316"/>
      <c r="AE99" s="317"/>
      <c r="AF99" s="205"/>
      <c r="AG99" s="197"/>
      <c r="AH99" s="206"/>
      <c r="AI99" s="315"/>
      <c r="AJ99" s="316"/>
      <c r="AK99" s="317"/>
      <c r="AL99" s="197"/>
      <c r="AM99" s="197"/>
      <c r="AN99" s="197"/>
      <c r="AO99" s="197"/>
      <c r="AP99" s="197"/>
      <c r="AQ99" s="105"/>
      <c r="AU99" s="321"/>
      <c r="AV99" s="322"/>
      <c r="AW99" s="377"/>
      <c r="AX99" s="361"/>
      <c r="AY99" s="306"/>
      <c r="AZ99" s="306"/>
      <c r="BA99" s="379"/>
      <c r="BB99" s="342"/>
      <c r="BC99" s="301"/>
      <c r="BD99" s="301"/>
      <c r="BE99" s="301"/>
      <c r="BF99" s="343"/>
      <c r="BG99" s="305"/>
      <c r="BH99" s="306"/>
      <c r="BI99" s="307"/>
      <c r="BJ99" s="309"/>
      <c r="BK99" s="309"/>
      <c r="BL99" s="103"/>
      <c r="BM99" s="309"/>
      <c r="BN99" s="309"/>
      <c r="BO99" s="103"/>
      <c r="BP99" s="309"/>
      <c r="BQ99" s="309"/>
      <c r="BR99" s="104"/>
      <c r="BS99" s="315"/>
      <c r="BT99" s="316"/>
      <c r="BU99" s="316"/>
      <c r="BV99" s="317"/>
      <c r="BW99" s="205"/>
      <c r="BX99" s="197"/>
      <c r="BY99" s="206"/>
      <c r="BZ99" s="315"/>
      <c r="CA99" s="316"/>
      <c r="CB99" s="317"/>
      <c r="CC99" s="197"/>
      <c r="CD99" s="197"/>
      <c r="CE99" s="197"/>
      <c r="CF99" s="197"/>
      <c r="CG99" s="197"/>
      <c r="CH99" s="105"/>
    </row>
    <row r="100" spans="4:86" ht="11.25" customHeight="1" x14ac:dyDescent="0.15">
      <c r="D100" s="321"/>
      <c r="E100" s="322"/>
      <c r="F100" s="377"/>
      <c r="G100" s="351" t="s">
        <v>39</v>
      </c>
      <c r="H100" s="303"/>
      <c r="I100" s="303"/>
      <c r="J100" s="304"/>
      <c r="K100" s="298">
        <f>K31</f>
        <v>0</v>
      </c>
      <c r="L100" s="299"/>
      <c r="M100" s="299"/>
      <c r="N100" s="299"/>
      <c r="O100" s="84" t="s">
        <v>9</v>
      </c>
      <c r="P100" s="302" t="s">
        <v>79</v>
      </c>
      <c r="Q100" s="303"/>
      <c r="R100" s="304"/>
      <c r="S100" s="308">
        <f>S31</f>
        <v>0</v>
      </c>
      <c r="T100" s="308"/>
      <c r="U100" s="98" t="s">
        <v>35</v>
      </c>
      <c r="V100" s="310">
        <f>V31</f>
        <v>0</v>
      </c>
      <c r="W100" s="308"/>
      <c r="X100" s="97" t="s">
        <v>36</v>
      </c>
      <c r="Y100" s="308">
        <f>Y31</f>
        <v>0</v>
      </c>
      <c r="Z100" s="308"/>
      <c r="AA100" s="84" t="s">
        <v>37</v>
      </c>
      <c r="AB100" s="312" t="s">
        <v>76</v>
      </c>
      <c r="AC100" s="313"/>
      <c r="AD100" s="313"/>
      <c r="AE100" s="314"/>
      <c r="AF100" s="200">
        <f>AF31</f>
        <v>0</v>
      </c>
      <c r="AG100" s="196"/>
      <c r="AH100" s="201"/>
      <c r="AI100" s="344" t="s">
        <v>78</v>
      </c>
      <c r="AJ100" s="345"/>
      <c r="AK100" s="346"/>
      <c r="AL100" s="203">
        <f>AL31</f>
        <v>0</v>
      </c>
      <c r="AM100" s="203"/>
      <c r="AN100" s="203"/>
      <c r="AO100" s="203"/>
      <c r="AP100" s="203"/>
      <c r="AQ100" s="108" t="s">
        <v>9</v>
      </c>
      <c r="AU100" s="321"/>
      <c r="AV100" s="322"/>
      <c r="AW100" s="377"/>
      <c r="AX100" s="351" t="s">
        <v>110</v>
      </c>
      <c r="AY100" s="303"/>
      <c r="AZ100" s="303"/>
      <c r="BA100" s="304"/>
      <c r="BB100" s="298">
        <f>BB31</f>
        <v>0</v>
      </c>
      <c r="BC100" s="299"/>
      <c r="BD100" s="299"/>
      <c r="BE100" s="299"/>
      <c r="BF100" s="84" t="s">
        <v>91</v>
      </c>
      <c r="BG100" s="302" t="s">
        <v>111</v>
      </c>
      <c r="BH100" s="303"/>
      <c r="BI100" s="304"/>
      <c r="BJ100" s="308">
        <f>BJ31</f>
        <v>0</v>
      </c>
      <c r="BK100" s="308"/>
      <c r="BL100" s="98" t="s">
        <v>105</v>
      </c>
      <c r="BM100" s="310">
        <f>BM31</f>
        <v>0</v>
      </c>
      <c r="BN100" s="308"/>
      <c r="BO100" s="97" t="s">
        <v>106</v>
      </c>
      <c r="BP100" s="308">
        <f>BP31</f>
        <v>0</v>
      </c>
      <c r="BQ100" s="308"/>
      <c r="BR100" s="84" t="s">
        <v>107</v>
      </c>
      <c r="BS100" s="312" t="s">
        <v>112</v>
      </c>
      <c r="BT100" s="313"/>
      <c r="BU100" s="313"/>
      <c r="BV100" s="314"/>
      <c r="BW100" s="200">
        <f>BW31</f>
        <v>0</v>
      </c>
      <c r="BX100" s="196"/>
      <c r="BY100" s="201"/>
      <c r="BZ100" s="344" t="s">
        <v>113</v>
      </c>
      <c r="CA100" s="345"/>
      <c r="CB100" s="346"/>
      <c r="CC100" s="203">
        <f>CC31</f>
        <v>0</v>
      </c>
      <c r="CD100" s="203"/>
      <c r="CE100" s="203"/>
      <c r="CF100" s="203"/>
      <c r="CG100" s="203"/>
      <c r="CH100" s="108" t="s">
        <v>9</v>
      </c>
    </row>
    <row r="101" spans="4:86" ht="11.25" customHeight="1" x14ac:dyDescent="0.15">
      <c r="D101" s="348"/>
      <c r="E101" s="349"/>
      <c r="F101" s="350"/>
      <c r="G101" s="361"/>
      <c r="H101" s="306"/>
      <c r="I101" s="306"/>
      <c r="J101" s="307"/>
      <c r="K101" s="300"/>
      <c r="L101" s="301"/>
      <c r="M101" s="301"/>
      <c r="N101" s="301"/>
      <c r="O101" s="109"/>
      <c r="P101" s="305"/>
      <c r="Q101" s="306"/>
      <c r="R101" s="307"/>
      <c r="S101" s="309"/>
      <c r="T101" s="309"/>
      <c r="U101" s="103"/>
      <c r="V101" s="311"/>
      <c r="W101" s="197"/>
      <c r="X101" s="113"/>
      <c r="Y101" s="203"/>
      <c r="Z101" s="203"/>
      <c r="AA101" s="105"/>
      <c r="AB101" s="315"/>
      <c r="AC101" s="316"/>
      <c r="AD101" s="316"/>
      <c r="AE101" s="317"/>
      <c r="AF101" s="205"/>
      <c r="AG101" s="197"/>
      <c r="AH101" s="206"/>
      <c r="AI101" s="315"/>
      <c r="AJ101" s="316"/>
      <c r="AK101" s="317"/>
      <c r="AL101" s="197"/>
      <c r="AM101" s="197"/>
      <c r="AN101" s="197"/>
      <c r="AO101" s="197"/>
      <c r="AP101" s="197"/>
      <c r="AQ101" s="114"/>
      <c r="AU101" s="348"/>
      <c r="AV101" s="349"/>
      <c r="AW101" s="350"/>
      <c r="AX101" s="361"/>
      <c r="AY101" s="306"/>
      <c r="AZ101" s="306"/>
      <c r="BA101" s="307"/>
      <c r="BB101" s="300"/>
      <c r="BC101" s="301"/>
      <c r="BD101" s="301"/>
      <c r="BE101" s="301"/>
      <c r="BF101" s="109"/>
      <c r="BG101" s="305"/>
      <c r="BH101" s="306"/>
      <c r="BI101" s="307"/>
      <c r="BJ101" s="309"/>
      <c r="BK101" s="309"/>
      <c r="BL101" s="103"/>
      <c r="BM101" s="311"/>
      <c r="BN101" s="197"/>
      <c r="BO101" s="113"/>
      <c r="BP101" s="203"/>
      <c r="BQ101" s="203"/>
      <c r="BR101" s="105"/>
      <c r="BS101" s="315"/>
      <c r="BT101" s="316"/>
      <c r="BU101" s="316"/>
      <c r="BV101" s="317"/>
      <c r="BW101" s="205"/>
      <c r="BX101" s="197"/>
      <c r="BY101" s="206"/>
      <c r="BZ101" s="315"/>
      <c r="CA101" s="316"/>
      <c r="CB101" s="317"/>
      <c r="CC101" s="197"/>
      <c r="CD101" s="197"/>
      <c r="CE101" s="197"/>
      <c r="CF101" s="197"/>
      <c r="CG101" s="197"/>
      <c r="CH101" s="114"/>
    </row>
    <row r="102" spans="4:86" ht="12" customHeight="1" x14ac:dyDescent="0.15">
      <c r="D102" s="318" t="s">
        <v>234</v>
      </c>
      <c r="E102" s="319"/>
      <c r="F102" s="320"/>
      <c r="G102" s="534" t="s">
        <v>43</v>
      </c>
      <c r="H102" s="535"/>
      <c r="I102" s="536"/>
      <c r="J102" s="330">
        <f>J33</f>
        <v>0</v>
      </c>
      <c r="K102" s="331"/>
      <c r="L102" s="331"/>
      <c r="M102" s="331"/>
      <c r="N102" s="331"/>
      <c r="O102" s="331"/>
      <c r="P102" s="331"/>
      <c r="Q102" s="331"/>
      <c r="R102" s="332"/>
      <c r="S102" s="503" t="s">
        <v>27</v>
      </c>
      <c r="T102" s="202" t="str">
        <f>T33</f>
        <v/>
      </c>
      <c r="U102" s="204"/>
      <c r="V102" s="528" t="s">
        <v>29</v>
      </c>
      <c r="W102" s="529"/>
      <c r="X102" s="530"/>
      <c r="Y102" s="60"/>
      <c r="Z102" s="58"/>
      <c r="AA102" s="70"/>
      <c r="AB102" s="70"/>
      <c r="AC102" s="153" t="s">
        <v>9</v>
      </c>
      <c r="AD102" s="652" t="s">
        <v>30</v>
      </c>
      <c r="AE102" s="653"/>
      <c r="AF102" s="654"/>
      <c r="AG102" s="380">
        <f>AG33</f>
        <v>0</v>
      </c>
      <c r="AH102" s="299"/>
      <c r="AI102" s="299"/>
      <c r="AJ102" s="154" t="s">
        <v>9</v>
      </c>
      <c r="AK102" s="652" t="s">
        <v>55</v>
      </c>
      <c r="AL102" s="653"/>
      <c r="AM102" s="654"/>
      <c r="AN102" s="380">
        <f>AN33</f>
        <v>0</v>
      </c>
      <c r="AO102" s="299"/>
      <c r="AP102" s="299"/>
      <c r="AQ102" s="84" t="s">
        <v>9</v>
      </c>
      <c r="AU102" s="318" t="s">
        <v>234</v>
      </c>
      <c r="AV102" s="319"/>
      <c r="AW102" s="320"/>
      <c r="AX102" s="327" t="s">
        <v>43</v>
      </c>
      <c r="AY102" s="328"/>
      <c r="AZ102" s="329"/>
      <c r="BA102" s="330">
        <f>BA33</f>
        <v>0</v>
      </c>
      <c r="BB102" s="331"/>
      <c r="BC102" s="331"/>
      <c r="BD102" s="331"/>
      <c r="BE102" s="331"/>
      <c r="BF102" s="331"/>
      <c r="BG102" s="331"/>
      <c r="BH102" s="331"/>
      <c r="BI102" s="332"/>
      <c r="BJ102" s="283" t="s">
        <v>27</v>
      </c>
      <c r="BK102" s="281" t="str">
        <f>BK33</f>
        <v/>
      </c>
      <c r="BL102" s="282"/>
      <c r="BM102" s="321" t="s">
        <v>29</v>
      </c>
      <c r="BN102" s="322"/>
      <c r="BO102" s="323"/>
      <c r="BP102" s="120"/>
      <c r="BQ102" s="121"/>
      <c r="BR102" s="115"/>
      <c r="BS102" s="115"/>
      <c r="BT102" s="107" t="s">
        <v>91</v>
      </c>
      <c r="BU102" s="652" t="s">
        <v>114</v>
      </c>
      <c r="BV102" s="653"/>
      <c r="BW102" s="654"/>
      <c r="BX102" s="380">
        <f>BX33</f>
        <v>0</v>
      </c>
      <c r="BY102" s="299"/>
      <c r="BZ102" s="299"/>
      <c r="CA102" s="84" t="s">
        <v>91</v>
      </c>
      <c r="CB102" s="652" t="s">
        <v>115</v>
      </c>
      <c r="CC102" s="653"/>
      <c r="CD102" s="654"/>
      <c r="CE102" s="380">
        <f>CE33</f>
        <v>0</v>
      </c>
      <c r="CF102" s="299"/>
      <c r="CG102" s="299"/>
      <c r="CH102" s="84" t="s">
        <v>91</v>
      </c>
    </row>
    <row r="103" spans="4:86" ht="7.5" customHeight="1" x14ac:dyDescent="0.15">
      <c r="D103" s="321"/>
      <c r="E103" s="322"/>
      <c r="F103" s="323"/>
      <c r="G103" s="531" t="s">
        <v>5</v>
      </c>
      <c r="H103" s="532"/>
      <c r="I103" s="533"/>
      <c r="J103" s="336">
        <f>J34</f>
        <v>0</v>
      </c>
      <c r="K103" s="337"/>
      <c r="L103" s="337"/>
      <c r="M103" s="337"/>
      <c r="N103" s="337"/>
      <c r="O103" s="337"/>
      <c r="P103" s="337"/>
      <c r="Q103" s="337"/>
      <c r="R103" s="338"/>
      <c r="S103" s="290"/>
      <c r="T103" s="202"/>
      <c r="U103" s="204"/>
      <c r="V103" s="321"/>
      <c r="W103" s="322"/>
      <c r="X103" s="323"/>
      <c r="Y103" s="339">
        <f>Y34</f>
        <v>0</v>
      </c>
      <c r="Z103" s="340"/>
      <c r="AA103" s="340"/>
      <c r="AB103" s="340"/>
      <c r="AC103" s="341"/>
      <c r="AD103" s="655"/>
      <c r="AE103" s="353"/>
      <c r="AF103" s="656"/>
      <c r="AG103" s="339"/>
      <c r="AH103" s="340"/>
      <c r="AI103" s="340"/>
      <c r="AJ103" s="155"/>
      <c r="AK103" s="655"/>
      <c r="AL103" s="353"/>
      <c r="AM103" s="656"/>
      <c r="AN103" s="339"/>
      <c r="AO103" s="340"/>
      <c r="AP103" s="340"/>
      <c r="AQ103" s="155"/>
      <c r="AU103" s="321"/>
      <c r="AV103" s="322"/>
      <c r="AW103" s="323"/>
      <c r="AX103" s="333" t="s">
        <v>5</v>
      </c>
      <c r="AY103" s="334"/>
      <c r="AZ103" s="335"/>
      <c r="BA103" s="336">
        <f>BA34</f>
        <v>0</v>
      </c>
      <c r="BB103" s="337"/>
      <c r="BC103" s="337"/>
      <c r="BD103" s="337"/>
      <c r="BE103" s="337"/>
      <c r="BF103" s="337"/>
      <c r="BG103" s="337"/>
      <c r="BH103" s="337"/>
      <c r="BI103" s="338"/>
      <c r="BJ103" s="253"/>
      <c r="BK103" s="281"/>
      <c r="BL103" s="282"/>
      <c r="BM103" s="321"/>
      <c r="BN103" s="322"/>
      <c r="BO103" s="323"/>
      <c r="BP103" s="339">
        <f>BP34</f>
        <v>0</v>
      </c>
      <c r="BQ103" s="340"/>
      <c r="BR103" s="340"/>
      <c r="BS103" s="340"/>
      <c r="BT103" s="341"/>
      <c r="BU103" s="655"/>
      <c r="BV103" s="353"/>
      <c r="BW103" s="656"/>
      <c r="BX103" s="339"/>
      <c r="BY103" s="340"/>
      <c r="BZ103" s="340"/>
      <c r="CA103" s="155"/>
      <c r="CB103" s="655"/>
      <c r="CC103" s="353"/>
      <c r="CD103" s="656"/>
      <c r="CE103" s="339"/>
      <c r="CF103" s="340"/>
      <c r="CG103" s="340"/>
      <c r="CH103" s="155"/>
    </row>
    <row r="104" spans="4:86" ht="7.5" customHeight="1" x14ac:dyDescent="0.15">
      <c r="D104" s="321"/>
      <c r="E104" s="322"/>
      <c r="F104" s="323"/>
      <c r="G104" s="504"/>
      <c r="H104" s="505"/>
      <c r="I104" s="506"/>
      <c r="J104" s="205"/>
      <c r="K104" s="197"/>
      <c r="L104" s="197"/>
      <c r="M104" s="197"/>
      <c r="N104" s="197"/>
      <c r="O104" s="197"/>
      <c r="P104" s="197"/>
      <c r="Q104" s="197"/>
      <c r="R104" s="206"/>
      <c r="S104" s="291"/>
      <c r="T104" s="205"/>
      <c r="U104" s="206"/>
      <c r="V104" s="321"/>
      <c r="W104" s="322"/>
      <c r="X104" s="323"/>
      <c r="Y104" s="339"/>
      <c r="Z104" s="340"/>
      <c r="AA104" s="340"/>
      <c r="AB104" s="340"/>
      <c r="AC104" s="341"/>
      <c r="AD104" s="657"/>
      <c r="AE104" s="364"/>
      <c r="AF104" s="658"/>
      <c r="AG104" s="342"/>
      <c r="AH104" s="301"/>
      <c r="AI104" s="301"/>
      <c r="AJ104" s="156"/>
      <c r="AK104" s="657"/>
      <c r="AL104" s="364"/>
      <c r="AM104" s="658"/>
      <c r="AN104" s="342"/>
      <c r="AO104" s="301"/>
      <c r="AP104" s="301"/>
      <c r="AQ104" s="156"/>
      <c r="AU104" s="321"/>
      <c r="AV104" s="322"/>
      <c r="AW104" s="323"/>
      <c r="AX104" s="189"/>
      <c r="AY104" s="190"/>
      <c r="AZ104" s="191"/>
      <c r="BA104" s="205"/>
      <c r="BB104" s="197"/>
      <c r="BC104" s="197"/>
      <c r="BD104" s="197"/>
      <c r="BE104" s="197"/>
      <c r="BF104" s="197"/>
      <c r="BG104" s="197"/>
      <c r="BH104" s="197"/>
      <c r="BI104" s="206"/>
      <c r="BJ104" s="254"/>
      <c r="BK104" s="269"/>
      <c r="BL104" s="271"/>
      <c r="BM104" s="321"/>
      <c r="BN104" s="322"/>
      <c r="BO104" s="323"/>
      <c r="BP104" s="339"/>
      <c r="BQ104" s="340"/>
      <c r="BR104" s="340"/>
      <c r="BS104" s="340"/>
      <c r="BT104" s="341"/>
      <c r="BU104" s="657"/>
      <c r="BV104" s="364"/>
      <c r="BW104" s="658"/>
      <c r="BX104" s="342"/>
      <c r="BY104" s="301"/>
      <c r="BZ104" s="301"/>
      <c r="CA104" s="156"/>
      <c r="CB104" s="657"/>
      <c r="CC104" s="364"/>
      <c r="CD104" s="658"/>
      <c r="CE104" s="342"/>
      <c r="CF104" s="301"/>
      <c r="CG104" s="301"/>
      <c r="CH104" s="156"/>
    </row>
    <row r="105" spans="4:86" ht="9" customHeight="1" x14ac:dyDescent="0.15">
      <c r="D105" s="321"/>
      <c r="E105" s="322"/>
      <c r="F105" s="323"/>
      <c r="G105" s="507" t="s">
        <v>3</v>
      </c>
      <c r="H105" s="508"/>
      <c r="I105" s="509"/>
      <c r="J105" s="510" t="str">
        <f t="shared" ref="J105:U105" si="18">IF(J36="","",J36)</f>
        <v/>
      </c>
      <c r="K105" s="512" t="str">
        <f t="shared" si="18"/>
        <v/>
      </c>
      <c r="L105" s="512" t="str">
        <f t="shared" si="18"/>
        <v/>
      </c>
      <c r="M105" s="516" t="str">
        <f t="shared" si="18"/>
        <v/>
      </c>
      <c r="N105" s="510" t="str">
        <f t="shared" si="18"/>
        <v/>
      </c>
      <c r="O105" s="512" t="str">
        <f t="shared" si="18"/>
        <v/>
      </c>
      <c r="P105" s="512" t="str">
        <f t="shared" si="18"/>
        <v/>
      </c>
      <c r="Q105" s="516" t="str">
        <f t="shared" si="18"/>
        <v/>
      </c>
      <c r="R105" s="510" t="str">
        <f t="shared" si="18"/>
        <v/>
      </c>
      <c r="S105" s="512" t="str">
        <f t="shared" si="18"/>
        <v/>
      </c>
      <c r="T105" s="512" t="str">
        <f t="shared" si="18"/>
        <v/>
      </c>
      <c r="U105" s="516" t="str">
        <f t="shared" si="18"/>
        <v/>
      </c>
      <c r="V105" s="321"/>
      <c r="W105" s="322"/>
      <c r="X105" s="323"/>
      <c r="Y105" s="339"/>
      <c r="Z105" s="340"/>
      <c r="AA105" s="340"/>
      <c r="AB105" s="340"/>
      <c r="AC105" s="341"/>
      <c r="AD105" s="908" t="str">
        <f>AD36</f>
        <v>基礎控除の額</v>
      </c>
      <c r="AE105" s="353"/>
      <c r="AF105" s="656"/>
      <c r="AH105" s="157"/>
      <c r="AI105" s="157"/>
      <c r="AJ105" s="158" t="s">
        <v>242</v>
      </c>
      <c r="AK105" s="908" t="str">
        <f>AK36</f>
        <v>所得金額
調整控除額</v>
      </c>
      <c r="AL105" s="353"/>
      <c r="AM105" s="656"/>
      <c r="AO105" s="157"/>
      <c r="AP105" s="157"/>
      <c r="AQ105" s="158" t="s">
        <v>242</v>
      </c>
      <c r="AU105" s="321"/>
      <c r="AV105" s="322"/>
      <c r="AW105" s="323"/>
      <c r="AX105" s="186" t="s">
        <v>3</v>
      </c>
      <c r="AY105" s="187"/>
      <c r="AZ105" s="188"/>
      <c r="BA105" s="223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5"/>
      <c r="BM105" s="321"/>
      <c r="BN105" s="322"/>
      <c r="BO105" s="323"/>
      <c r="BP105" s="339"/>
      <c r="BQ105" s="340"/>
      <c r="BR105" s="340"/>
      <c r="BS105" s="340"/>
      <c r="BT105" s="341"/>
      <c r="BU105" s="908" t="str">
        <f>AD105</f>
        <v>基礎控除の額</v>
      </c>
      <c r="BV105" s="353"/>
      <c r="BW105" s="656"/>
      <c r="BX105" s="159"/>
      <c r="BY105" s="157"/>
      <c r="BZ105" s="157"/>
      <c r="CA105" s="158" t="s">
        <v>246</v>
      </c>
      <c r="CB105" s="659" t="str">
        <f>AK105</f>
        <v>所得金額
調整控除額</v>
      </c>
      <c r="CC105" s="653"/>
      <c r="CD105" s="654"/>
      <c r="CE105" s="159"/>
      <c r="CF105" s="157"/>
      <c r="CG105" s="157"/>
      <c r="CH105" s="158" t="s">
        <v>242</v>
      </c>
    </row>
    <row r="106" spans="4:86" ht="9" customHeight="1" x14ac:dyDescent="0.15">
      <c r="D106" s="324"/>
      <c r="E106" s="325"/>
      <c r="F106" s="326"/>
      <c r="G106" s="504"/>
      <c r="H106" s="505"/>
      <c r="I106" s="506"/>
      <c r="J106" s="511"/>
      <c r="K106" s="513"/>
      <c r="L106" s="513"/>
      <c r="M106" s="517"/>
      <c r="N106" s="511"/>
      <c r="O106" s="513"/>
      <c r="P106" s="513"/>
      <c r="Q106" s="517"/>
      <c r="R106" s="511"/>
      <c r="S106" s="513"/>
      <c r="T106" s="513"/>
      <c r="U106" s="517"/>
      <c r="V106" s="324"/>
      <c r="W106" s="325"/>
      <c r="X106" s="326"/>
      <c r="Y106" s="342"/>
      <c r="Z106" s="301"/>
      <c r="AA106" s="301"/>
      <c r="AB106" s="301"/>
      <c r="AC106" s="343"/>
      <c r="AD106" s="657"/>
      <c r="AE106" s="364"/>
      <c r="AF106" s="658"/>
      <c r="AG106" s="342" t="str">
        <f>AG37</f>
        <v/>
      </c>
      <c r="AH106" s="301"/>
      <c r="AI106" s="301"/>
      <c r="AJ106" s="343"/>
      <c r="AK106" s="657"/>
      <c r="AL106" s="364"/>
      <c r="AM106" s="658"/>
      <c r="AN106" s="342">
        <f>AN37</f>
        <v>0</v>
      </c>
      <c r="AO106" s="301"/>
      <c r="AP106" s="301"/>
      <c r="AQ106" s="343"/>
      <c r="AU106" s="324"/>
      <c r="AV106" s="325"/>
      <c r="AW106" s="326"/>
      <c r="AX106" s="189"/>
      <c r="AY106" s="190"/>
      <c r="AZ106" s="191"/>
      <c r="BA106" s="226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8"/>
      <c r="BM106" s="324"/>
      <c r="BN106" s="325"/>
      <c r="BO106" s="326"/>
      <c r="BP106" s="342"/>
      <c r="BQ106" s="301"/>
      <c r="BR106" s="301"/>
      <c r="BS106" s="301"/>
      <c r="BT106" s="343"/>
      <c r="BU106" s="657"/>
      <c r="BV106" s="364"/>
      <c r="BW106" s="658"/>
      <c r="BX106" s="342" t="str">
        <f>AG106</f>
        <v/>
      </c>
      <c r="BY106" s="301"/>
      <c r="BZ106" s="301"/>
      <c r="CA106" s="343"/>
      <c r="CB106" s="657"/>
      <c r="CC106" s="364"/>
      <c r="CD106" s="658"/>
      <c r="CE106" s="342">
        <f>AN106</f>
        <v>0</v>
      </c>
      <c r="CF106" s="301"/>
      <c r="CG106" s="301"/>
      <c r="CH106" s="343"/>
    </row>
    <row r="107" spans="4:86" ht="11.25" customHeight="1" x14ac:dyDescent="0.15">
      <c r="D107" s="520" t="s">
        <v>56</v>
      </c>
      <c r="E107" s="521"/>
      <c r="F107" s="497">
        <v>1</v>
      </c>
      <c r="G107" s="500" t="s">
        <v>43</v>
      </c>
      <c r="H107" s="501"/>
      <c r="I107" s="502"/>
      <c r="J107" s="284">
        <f>J38</f>
        <v>0</v>
      </c>
      <c r="K107" s="285"/>
      <c r="L107" s="285"/>
      <c r="M107" s="285"/>
      <c r="N107" s="285"/>
      <c r="O107" s="285"/>
      <c r="P107" s="285"/>
      <c r="Q107" s="285"/>
      <c r="R107" s="286"/>
      <c r="S107" s="503" t="s">
        <v>27</v>
      </c>
      <c r="T107" s="202" t="str">
        <f>T38</f>
        <v/>
      </c>
      <c r="U107" s="204"/>
      <c r="V107" s="520" t="s">
        <v>57</v>
      </c>
      <c r="W107" s="521"/>
      <c r="X107" s="497">
        <v>1</v>
      </c>
      <c r="Y107" s="500" t="s">
        <v>43</v>
      </c>
      <c r="Z107" s="501"/>
      <c r="AA107" s="502"/>
      <c r="AB107" s="284">
        <f>AB38</f>
        <v>0</v>
      </c>
      <c r="AC107" s="285"/>
      <c r="AD107" s="285"/>
      <c r="AE107" s="285"/>
      <c r="AF107" s="285"/>
      <c r="AG107" s="285"/>
      <c r="AH107" s="285"/>
      <c r="AI107" s="285"/>
      <c r="AJ107" s="286"/>
      <c r="AK107" s="290" t="s">
        <v>27</v>
      </c>
      <c r="AL107" s="202" t="str">
        <f>AL38</f>
        <v/>
      </c>
      <c r="AM107" s="204"/>
      <c r="AN107" s="914" t="s">
        <v>117</v>
      </c>
      <c r="AO107" s="915"/>
      <c r="AP107" s="160"/>
      <c r="AQ107" s="161"/>
      <c r="AU107" s="238" t="s">
        <v>56</v>
      </c>
      <c r="AV107" s="240"/>
      <c r="AW107" s="278">
        <v>1</v>
      </c>
      <c r="AX107" s="263" t="s">
        <v>43</v>
      </c>
      <c r="AY107" s="264"/>
      <c r="AZ107" s="265"/>
      <c r="BA107" s="287">
        <f>BA38</f>
        <v>0</v>
      </c>
      <c r="BB107" s="288"/>
      <c r="BC107" s="288"/>
      <c r="BD107" s="288"/>
      <c r="BE107" s="288"/>
      <c r="BF107" s="288"/>
      <c r="BG107" s="288"/>
      <c r="BH107" s="288"/>
      <c r="BI107" s="289"/>
      <c r="BJ107" s="253" t="s">
        <v>27</v>
      </c>
      <c r="BK107" s="281" t="str">
        <f>BK38</f>
        <v/>
      </c>
      <c r="BL107" s="282"/>
      <c r="BM107" s="238" t="s">
        <v>57</v>
      </c>
      <c r="BN107" s="240"/>
      <c r="BO107" s="278">
        <v>1</v>
      </c>
      <c r="BP107" s="263" t="s">
        <v>43</v>
      </c>
      <c r="BQ107" s="264"/>
      <c r="BR107" s="265"/>
      <c r="BS107" s="284">
        <f>BS38</f>
        <v>0</v>
      </c>
      <c r="BT107" s="285"/>
      <c r="BU107" s="285"/>
      <c r="BV107" s="285"/>
      <c r="BW107" s="285"/>
      <c r="BX107" s="285"/>
      <c r="BY107" s="285"/>
      <c r="BZ107" s="285"/>
      <c r="CA107" s="286"/>
      <c r="CB107" s="290" t="s">
        <v>27</v>
      </c>
      <c r="CC107" s="202" t="str">
        <f>AL38</f>
        <v/>
      </c>
      <c r="CD107" s="204"/>
      <c r="CE107" s="214"/>
      <c r="CF107" s="215"/>
      <c r="CG107" s="215"/>
      <c r="CH107" s="216"/>
    </row>
    <row r="108" spans="4:86" ht="6.75" customHeight="1" x14ac:dyDescent="0.15">
      <c r="D108" s="522"/>
      <c r="E108" s="523"/>
      <c r="F108" s="498"/>
      <c r="G108" s="330" t="s">
        <v>5</v>
      </c>
      <c r="H108" s="331"/>
      <c r="I108" s="332"/>
      <c r="J108" s="202">
        <f>J39</f>
        <v>0</v>
      </c>
      <c r="K108" s="203"/>
      <c r="L108" s="203"/>
      <c r="M108" s="203"/>
      <c r="N108" s="203"/>
      <c r="O108" s="203"/>
      <c r="P108" s="203"/>
      <c r="Q108" s="203"/>
      <c r="R108" s="204"/>
      <c r="S108" s="290"/>
      <c r="T108" s="202"/>
      <c r="U108" s="204"/>
      <c r="V108" s="522"/>
      <c r="W108" s="523"/>
      <c r="X108" s="498"/>
      <c r="Y108" s="330" t="s">
        <v>5</v>
      </c>
      <c r="Z108" s="331"/>
      <c r="AA108" s="332"/>
      <c r="AB108" s="202">
        <f>AB39</f>
        <v>0</v>
      </c>
      <c r="AC108" s="203"/>
      <c r="AD108" s="203"/>
      <c r="AE108" s="203"/>
      <c r="AF108" s="203"/>
      <c r="AG108" s="203"/>
      <c r="AH108" s="203"/>
      <c r="AI108" s="203"/>
      <c r="AJ108" s="204"/>
      <c r="AK108" s="290"/>
      <c r="AL108" s="202"/>
      <c r="AM108" s="204"/>
      <c r="AN108" s="908">
        <f>IF(AN41="","",AN41)</f>
        <v>0</v>
      </c>
      <c r="AO108" s="822"/>
      <c r="AP108" s="822"/>
      <c r="AQ108" s="909"/>
      <c r="AU108" s="241"/>
      <c r="AV108" s="184"/>
      <c r="AW108" s="279"/>
      <c r="AX108" s="247" t="s">
        <v>5</v>
      </c>
      <c r="AY108" s="248"/>
      <c r="AZ108" s="249"/>
      <c r="BA108" s="202">
        <f>BA39</f>
        <v>0</v>
      </c>
      <c r="BB108" s="203"/>
      <c r="BC108" s="203"/>
      <c r="BD108" s="203"/>
      <c r="BE108" s="203"/>
      <c r="BF108" s="203"/>
      <c r="BG108" s="203"/>
      <c r="BH108" s="203"/>
      <c r="BI108" s="204"/>
      <c r="BJ108" s="253"/>
      <c r="BK108" s="281"/>
      <c r="BL108" s="282"/>
      <c r="BM108" s="241"/>
      <c r="BN108" s="184"/>
      <c r="BO108" s="279"/>
      <c r="BP108" s="247" t="s">
        <v>5</v>
      </c>
      <c r="BQ108" s="248"/>
      <c r="BR108" s="249"/>
      <c r="BS108" s="202">
        <f>AB39</f>
        <v>0</v>
      </c>
      <c r="BT108" s="203"/>
      <c r="BU108" s="203"/>
      <c r="BV108" s="203"/>
      <c r="BW108" s="203"/>
      <c r="BX108" s="203"/>
      <c r="BY108" s="203"/>
      <c r="BZ108" s="203"/>
      <c r="CA108" s="204"/>
      <c r="CB108" s="290"/>
      <c r="CC108" s="202"/>
      <c r="CD108" s="204"/>
      <c r="CE108" s="217"/>
      <c r="CF108" s="218"/>
      <c r="CG108" s="218"/>
      <c r="CH108" s="219"/>
    </row>
    <row r="109" spans="4:86" ht="6.75" customHeight="1" x14ac:dyDescent="0.15">
      <c r="D109" s="522"/>
      <c r="E109" s="523"/>
      <c r="F109" s="498"/>
      <c r="G109" s="504"/>
      <c r="H109" s="505"/>
      <c r="I109" s="506"/>
      <c r="J109" s="205"/>
      <c r="K109" s="197"/>
      <c r="L109" s="197"/>
      <c r="M109" s="197"/>
      <c r="N109" s="197"/>
      <c r="O109" s="197"/>
      <c r="P109" s="197"/>
      <c r="Q109" s="197"/>
      <c r="R109" s="206"/>
      <c r="S109" s="291"/>
      <c r="T109" s="205"/>
      <c r="U109" s="206"/>
      <c r="V109" s="522"/>
      <c r="W109" s="523"/>
      <c r="X109" s="498"/>
      <c r="Y109" s="504"/>
      <c r="Z109" s="505"/>
      <c r="AA109" s="506"/>
      <c r="AB109" s="205"/>
      <c r="AC109" s="197"/>
      <c r="AD109" s="197"/>
      <c r="AE109" s="197"/>
      <c r="AF109" s="197"/>
      <c r="AG109" s="197"/>
      <c r="AH109" s="197"/>
      <c r="AI109" s="197"/>
      <c r="AJ109" s="206"/>
      <c r="AK109" s="291"/>
      <c r="AL109" s="205"/>
      <c r="AM109" s="206"/>
      <c r="AN109" s="908"/>
      <c r="AO109" s="822"/>
      <c r="AP109" s="822"/>
      <c r="AQ109" s="909"/>
      <c r="AU109" s="241"/>
      <c r="AV109" s="184"/>
      <c r="AW109" s="279"/>
      <c r="AX109" s="189"/>
      <c r="AY109" s="190"/>
      <c r="AZ109" s="191"/>
      <c r="BA109" s="205"/>
      <c r="BB109" s="197"/>
      <c r="BC109" s="197"/>
      <c r="BD109" s="197"/>
      <c r="BE109" s="197"/>
      <c r="BF109" s="197"/>
      <c r="BG109" s="197"/>
      <c r="BH109" s="197"/>
      <c r="BI109" s="206"/>
      <c r="BJ109" s="254"/>
      <c r="BK109" s="269"/>
      <c r="BL109" s="271"/>
      <c r="BM109" s="241"/>
      <c r="BN109" s="184"/>
      <c r="BO109" s="279"/>
      <c r="BP109" s="189"/>
      <c r="BQ109" s="190"/>
      <c r="BR109" s="191"/>
      <c r="BS109" s="205"/>
      <c r="BT109" s="197"/>
      <c r="BU109" s="197"/>
      <c r="BV109" s="197"/>
      <c r="BW109" s="197"/>
      <c r="BX109" s="197"/>
      <c r="BY109" s="197"/>
      <c r="BZ109" s="197"/>
      <c r="CA109" s="206"/>
      <c r="CB109" s="291"/>
      <c r="CC109" s="205"/>
      <c r="CD109" s="206"/>
      <c r="CE109" s="217"/>
      <c r="CF109" s="218"/>
      <c r="CG109" s="218"/>
      <c r="CH109" s="219"/>
    </row>
    <row r="110" spans="4:86" ht="9" customHeight="1" x14ac:dyDescent="0.15">
      <c r="D110" s="522"/>
      <c r="E110" s="523"/>
      <c r="F110" s="498"/>
      <c r="G110" s="507" t="s">
        <v>3</v>
      </c>
      <c r="H110" s="508"/>
      <c r="I110" s="509"/>
      <c r="J110" s="510" t="str">
        <f t="shared" ref="J110:U110" si="19">IF(J41="","",J41)</f>
        <v/>
      </c>
      <c r="K110" s="512" t="str">
        <f t="shared" si="19"/>
        <v/>
      </c>
      <c r="L110" s="512" t="str">
        <f t="shared" si="19"/>
        <v/>
      </c>
      <c r="M110" s="516" t="str">
        <f t="shared" si="19"/>
        <v/>
      </c>
      <c r="N110" s="510" t="str">
        <f t="shared" si="19"/>
        <v/>
      </c>
      <c r="O110" s="512" t="str">
        <f t="shared" si="19"/>
        <v/>
      </c>
      <c r="P110" s="512" t="str">
        <f t="shared" si="19"/>
        <v/>
      </c>
      <c r="Q110" s="516" t="str">
        <f t="shared" si="19"/>
        <v/>
      </c>
      <c r="R110" s="510" t="str">
        <f t="shared" si="19"/>
        <v/>
      </c>
      <c r="S110" s="512" t="str">
        <f t="shared" si="19"/>
        <v/>
      </c>
      <c r="T110" s="512" t="str">
        <f t="shared" si="19"/>
        <v/>
      </c>
      <c r="U110" s="516" t="str">
        <f t="shared" si="19"/>
        <v/>
      </c>
      <c r="V110" s="522"/>
      <c r="W110" s="523"/>
      <c r="X110" s="498"/>
      <c r="Y110" s="507" t="s">
        <v>3</v>
      </c>
      <c r="Z110" s="508"/>
      <c r="AA110" s="509"/>
      <c r="AB110" s="292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4"/>
      <c r="AN110" s="908"/>
      <c r="AO110" s="822"/>
      <c r="AP110" s="822"/>
      <c r="AQ110" s="909"/>
      <c r="AU110" s="241"/>
      <c r="AV110" s="184"/>
      <c r="AW110" s="279"/>
      <c r="AX110" s="186" t="s">
        <v>3</v>
      </c>
      <c r="AY110" s="187"/>
      <c r="AZ110" s="188"/>
      <c r="BA110" s="223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5"/>
      <c r="BM110" s="241"/>
      <c r="BN110" s="184"/>
      <c r="BO110" s="279"/>
      <c r="BP110" s="186" t="s">
        <v>3</v>
      </c>
      <c r="BQ110" s="187"/>
      <c r="BR110" s="188"/>
      <c r="BS110" s="292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4"/>
      <c r="CE110" s="217"/>
      <c r="CF110" s="218"/>
      <c r="CG110" s="218"/>
      <c r="CH110" s="219"/>
    </row>
    <row r="111" spans="4:86" ht="9" customHeight="1" x14ac:dyDescent="0.15">
      <c r="D111" s="522"/>
      <c r="E111" s="523"/>
      <c r="F111" s="499"/>
      <c r="G111" s="504"/>
      <c r="H111" s="505"/>
      <c r="I111" s="506"/>
      <c r="J111" s="511"/>
      <c r="K111" s="513"/>
      <c r="L111" s="513"/>
      <c r="M111" s="517"/>
      <c r="N111" s="511"/>
      <c r="O111" s="513"/>
      <c r="P111" s="513"/>
      <c r="Q111" s="517"/>
      <c r="R111" s="511"/>
      <c r="S111" s="513"/>
      <c r="T111" s="513"/>
      <c r="U111" s="517"/>
      <c r="V111" s="522"/>
      <c r="W111" s="523"/>
      <c r="X111" s="499"/>
      <c r="Y111" s="504"/>
      <c r="Z111" s="505"/>
      <c r="AA111" s="506"/>
      <c r="AB111" s="295"/>
      <c r="AC111" s="296"/>
      <c r="AD111" s="296"/>
      <c r="AE111" s="296"/>
      <c r="AF111" s="296"/>
      <c r="AG111" s="296"/>
      <c r="AH111" s="296"/>
      <c r="AI111" s="296"/>
      <c r="AJ111" s="296"/>
      <c r="AK111" s="296"/>
      <c r="AL111" s="296"/>
      <c r="AM111" s="297"/>
      <c r="AN111" s="908"/>
      <c r="AO111" s="822"/>
      <c r="AP111" s="822"/>
      <c r="AQ111" s="909"/>
      <c r="AU111" s="241"/>
      <c r="AV111" s="184"/>
      <c r="AW111" s="280"/>
      <c r="AX111" s="189"/>
      <c r="AY111" s="190"/>
      <c r="AZ111" s="191"/>
      <c r="BA111" s="226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8"/>
      <c r="BM111" s="241"/>
      <c r="BN111" s="184"/>
      <c r="BO111" s="280"/>
      <c r="BP111" s="189"/>
      <c r="BQ111" s="190"/>
      <c r="BR111" s="191"/>
      <c r="BS111" s="295"/>
      <c r="BT111" s="296"/>
      <c r="BU111" s="296"/>
      <c r="BV111" s="296"/>
      <c r="BW111" s="296"/>
      <c r="BX111" s="296"/>
      <c r="BY111" s="296"/>
      <c r="BZ111" s="296"/>
      <c r="CA111" s="296"/>
      <c r="CB111" s="296"/>
      <c r="CC111" s="296"/>
      <c r="CD111" s="297"/>
      <c r="CE111" s="217"/>
      <c r="CF111" s="218"/>
      <c r="CG111" s="218"/>
      <c r="CH111" s="219"/>
    </row>
    <row r="112" spans="4:86" ht="11.25" customHeight="1" x14ac:dyDescent="0.15">
      <c r="D112" s="522"/>
      <c r="E112" s="523"/>
      <c r="F112" s="497">
        <v>2</v>
      </c>
      <c r="G112" s="500" t="s">
        <v>43</v>
      </c>
      <c r="H112" s="501"/>
      <c r="I112" s="502"/>
      <c r="J112" s="284">
        <f>J43</f>
        <v>0</v>
      </c>
      <c r="K112" s="285"/>
      <c r="L112" s="285"/>
      <c r="M112" s="285"/>
      <c r="N112" s="285"/>
      <c r="O112" s="285"/>
      <c r="P112" s="285"/>
      <c r="Q112" s="285"/>
      <c r="R112" s="286"/>
      <c r="S112" s="503" t="s">
        <v>27</v>
      </c>
      <c r="T112" s="202" t="str">
        <f>T43</f>
        <v/>
      </c>
      <c r="U112" s="204"/>
      <c r="V112" s="522"/>
      <c r="W112" s="523"/>
      <c r="X112" s="497">
        <v>2</v>
      </c>
      <c r="Y112" s="500" t="s">
        <v>43</v>
      </c>
      <c r="Z112" s="501"/>
      <c r="AA112" s="502"/>
      <c r="AB112" s="284">
        <f>AB43</f>
        <v>0</v>
      </c>
      <c r="AC112" s="285"/>
      <c r="AD112" s="285"/>
      <c r="AE112" s="285"/>
      <c r="AF112" s="285"/>
      <c r="AG112" s="285"/>
      <c r="AH112" s="285"/>
      <c r="AI112" s="285"/>
      <c r="AJ112" s="286"/>
      <c r="AK112" s="503" t="s">
        <v>87</v>
      </c>
      <c r="AL112" s="200" t="str">
        <f>AL43</f>
        <v/>
      </c>
      <c r="AM112" s="201"/>
      <c r="AN112" s="908"/>
      <c r="AO112" s="822"/>
      <c r="AP112" s="822"/>
      <c r="AQ112" s="909"/>
      <c r="AU112" s="241"/>
      <c r="AV112" s="184"/>
      <c r="AW112" s="278">
        <v>2</v>
      </c>
      <c r="AX112" s="263" t="s">
        <v>43</v>
      </c>
      <c r="AY112" s="264"/>
      <c r="AZ112" s="265"/>
      <c r="BA112" s="287">
        <f>BA43</f>
        <v>0</v>
      </c>
      <c r="BB112" s="288"/>
      <c r="BC112" s="288"/>
      <c r="BD112" s="288"/>
      <c r="BE112" s="288"/>
      <c r="BF112" s="288"/>
      <c r="BG112" s="288"/>
      <c r="BH112" s="288"/>
      <c r="BI112" s="289"/>
      <c r="BJ112" s="253" t="s">
        <v>27</v>
      </c>
      <c r="BK112" s="281" t="str">
        <f>BK43</f>
        <v/>
      </c>
      <c r="BL112" s="282"/>
      <c r="BM112" s="241"/>
      <c r="BN112" s="184"/>
      <c r="BO112" s="278">
        <v>2</v>
      </c>
      <c r="BP112" s="263" t="s">
        <v>43</v>
      </c>
      <c r="BQ112" s="264"/>
      <c r="BR112" s="265"/>
      <c r="BS112" s="284">
        <f>BS43</f>
        <v>0</v>
      </c>
      <c r="BT112" s="285"/>
      <c r="BU112" s="285"/>
      <c r="BV112" s="285"/>
      <c r="BW112" s="285"/>
      <c r="BX112" s="285"/>
      <c r="BY112" s="285"/>
      <c r="BZ112" s="285"/>
      <c r="CA112" s="286"/>
      <c r="CB112" s="283" t="s">
        <v>27</v>
      </c>
      <c r="CC112" s="266" t="str">
        <f>AL43</f>
        <v/>
      </c>
      <c r="CD112" s="268"/>
      <c r="CE112" s="217"/>
      <c r="CF112" s="218"/>
      <c r="CG112" s="218"/>
      <c r="CH112" s="219"/>
    </row>
    <row r="113" spans="2:86" ht="6.75" customHeight="1" x14ac:dyDescent="0.15">
      <c r="D113" s="522"/>
      <c r="E113" s="523"/>
      <c r="F113" s="498"/>
      <c r="G113" s="330" t="s">
        <v>5</v>
      </c>
      <c r="H113" s="331"/>
      <c r="I113" s="332"/>
      <c r="J113" s="202">
        <f>J44</f>
        <v>0</v>
      </c>
      <c r="K113" s="203"/>
      <c r="L113" s="203"/>
      <c r="M113" s="203"/>
      <c r="N113" s="203"/>
      <c r="O113" s="203"/>
      <c r="P113" s="203"/>
      <c r="Q113" s="203"/>
      <c r="R113" s="204"/>
      <c r="S113" s="290"/>
      <c r="T113" s="202"/>
      <c r="U113" s="204"/>
      <c r="V113" s="522"/>
      <c r="W113" s="523"/>
      <c r="X113" s="498"/>
      <c r="Y113" s="330" t="s">
        <v>5</v>
      </c>
      <c r="Z113" s="331"/>
      <c r="AA113" s="332"/>
      <c r="AB113" s="202">
        <f>AB44</f>
        <v>0</v>
      </c>
      <c r="AC113" s="203"/>
      <c r="AD113" s="203"/>
      <c r="AE113" s="203"/>
      <c r="AF113" s="203"/>
      <c r="AG113" s="203"/>
      <c r="AH113" s="203"/>
      <c r="AI113" s="203"/>
      <c r="AJ113" s="204"/>
      <c r="AK113" s="290"/>
      <c r="AL113" s="202"/>
      <c r="AM113" s="204"/>
      <c r="AN113" s="908"/>
      <c r="AO113" s="822"/>
      <c r="AP113" s="822"/>
      <c r="AQ113" s="909"/>
      <c r="AU113" s="241"/>
      <c r="AV113" s="184"/>
      <c r="AW113" s="279"/>
      <c r="AX113" s="247" t="s">
        <v>5</v>
      </c>
      <c r="AY113" s="248"/>
      <c r="AZ113" s="249"/>
      <c r="BA113" s="202">
        <f>J44</f>
        <v>0</v>
      </c>
      <c r="BB113" s="203"/>
      <c r="BC113" s="203"/>
      <c r="BD113" s="203"/>
      <c r="BE113" s="203"/>
      <c r="BF113" s="203"/>
      <c r="BG113" s="203"/>
      <c r="BH113" s="203"/>
      <c r="BI113" s="204"/>
      <c r="BJ113" s="253"/>
      <c r="BK113" s="281"/>
      <c r="BL113" s="282"/>
      <c r="BM113" s="241"/>
      <c r="BN113" s="184"/>
      <c r="BO113" s="279"/>
      <c r="BP113" s="247" t="s">
        <v>5</v>
      </c>
      <c r="BQ113" s="248"/>
      <c r="BR113" s="249"/>
      <c r="BS113" s="202">
        <f>AB44</f>
        <v>0</v>
      </c>
      <c r="BT113" s="203"/>
      <c r="BU113" s="203"/>
      <c r="BV113" s="203"/>
      <c r="BW113" s="203"/>
      <c r="BX113" s="203"/>
      <c r="BY113" s="203"/>
      <c r="BZ113" s="203"/>
      <c r="CA113" s="204"/>
      <c r="CB113" s="253"/>
      <c r="CC113" s="281"/>
      <c r="CD113" s="282"/>
      <c r="CE113" s="217"/>
      <c r="CF113" s="218"/>
      <c r="CG113" s="218"/>
      <c r="CH113" s="219"/>
    </row>
    <row r="114" spans="2:86" ht="6.75" customHeight="1" x14ac:dyDescent="0.15">
      <c r="D114" s="522"/>
      <c r="E114" s="523"/>
      <c r="F114" s="498"/>
      <c r="G114" s="504"/>
      <c r="H114" s="505"/>
      <c r="I114" s="506"/>
      <c r="J114" s="205"/>
      <c r="K114" s="197"/>
      <c r="L114" s="197"/>
      <c r="M114" s="197"/>
      <c r="N114" s="197"/>
      <c r="O114" s="197"/>
      <c r="P114" s="197"/>
      <c r="Q114" s="197"/>
      <c r="R114" s="206"/>
      <c r="S114" s="291"/>
      <c r="T114" s="205"/>
      <c r="U114" s="206"/>
      <c r="V114" s="522"/>
      <c r="W114" s="523"/>
      <c r="X114" s="498"/>
      <c r="Y114" s="504"/>
      <c r="Z114" s="505"/>
      <c r="AA114" s="506"/>
      <c r="AB114" s="205"/>
      <c r="AC114" s="197"/>
      <c r="AD114" s="197"/>
      <c r="AE114" s="197"/>
      <c r="AF114" s="197"/>
      <c r="AG114" s="197"/>
      <c r="AH114" s="197"/>
      <c r="AI114" s="197"/>
      <c r="AJ114" s="206"/>
      <c r="AK114" s="291"/>
      <c r="AL114" s="205"/>
      <c r="AM114" s="206"/>
      <c r="AN114" s="908"/>
      <c r="AO114" s="822"/>
      <c r="AP114" s="822"/>
      <c r="AQ114" s="909"/>
      <c r="AU114" s="241"/>
      <c r="AV114" s="184"/>
      <c r="AW114" s="279"/>
      <c r="AX114" s="189"/>
      <c r="AY114" s="190"/>
      <c r="AZ114" s="191"/>
      <c r="BA114" s="205"/>
      <c r="BB114" s="197"/>
      <c r="BC114" s="197"/>
      <c r="BD114" s="197"/>
      <c r="BE114" s="197"/>
      <c r="BF114" s="197"/>
      <c r="BG114" s="197"/>
      <c r="BH114" s="197"/>
      <c r="BI114" s="206"/>
      <c r="BJ114" s="254"/>
      <c r="BK114" s="269"/>
      <c r="BL114" s="271"/>
      <c r="BM114" s="241"/>
      <c r="BN114" s="184"/>
      <c r="BO114" s="279"/>
      <c r="BP114" s="189"/>
      <c r="BQ114" s="190"/>
      <c r="BR114" s="191"/>
      <c r="BS114" s="205"/>
      <c r="BT114" s="197"/>
      <c r="BU114" s="197"/>
      <c r="BV114" s="197"/>
      <c r="BW114" s="197"/>
      <c r="BX114" s="197"/>
      <c r="BY114" s="197"/>
      <c r="BZ114" s="197"/>
      <c r="CA114" s="206"/>
      <c r="CB114" s="254"/>
      <c r="CC114" s="269"/>
      <c r="CD114" s="271"/>
      <c r="CE114" s="217"/>
      <c r="CF114" s="218"/>
      <c r="CG114" s="218"/>
      <c r="CH114" s="219"/>
    </row>
    <row r="115" spans="2:86" ht="9" customHeight="1" x14ac:dyDescent="0.15">
      <c r="D115" s="522"/>
      <c r="E115" s="523"/>
      <c r="F115" s="498"/>
      <c r="G115" s="507" t="s">
        <v>3</v>
      </c>
      <c r="H115" s="508"/>
      <c r="I115" s="509"/>
      <c r="J115" s="510" t="str">
        <f t="shared" ref="J115:U115" si="20">IF(J46="","",J46)</f>
        <v/>
      </c>
      <c r="K115" s="512" t="str">
        <f t="shared" si="20"/>
        <v/>
      </c>
      <c r="L115" s="512" t="str">
        <f t="shared" si="20"/>
        <v/>
      </c>
      <c r="M115" s="516" t="str">
        <f t="shared" si="20"/>
        <v/>
      </c>
      <c r="N115" s="510" t="str">
        <f t="shared" si="20"/>
        <v/>
      </c>
      <c r="O115" s="512" t="str">
        <f t="shared" si="20"/>
        <v/>
      </c>
      <c r="P115" s="512" t="str">
        <f t="shared" si="20"/>
        <v/>
      </c>
      <c r="Q115" s="516" t="str">
        <f t="shared" si="20"/>
        <v/>
      </c>
      <c r="R115" s="510" t="str">
        <f t="shared" si="20"/>
        <v/>
      </c>
      <c r="S115" s="512" t="str">
        <f t="shared" si="20"/>
        <v/>
      </c>
      <c r="T115" s="512" t="str">
        <f t="shared" si="20"/>
        <v/>
      </c>
      <c r="U115" s="516" t="str">
        <f t="shared" si="20"/>
        <v/>
      </c>
      <c r="V115" s="522"/>
      <c r="W115" s="523"/>
      <c r="X115" s="498"/>
      <c r="Y115" s="507" t="s">
        <v>3</v>
      </c>
      <c r="Z115" s="508"/>
      <c r="AA115" s="509"/>
      <c r="AB115" s="292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4"/>
      <c r="AN115" s="908"/>
      <c r="AO115" s="822"/>
      <c r="AP115" s="822"/>
      <c r="AQ115" s="909"/>
      <c r="AU115" s="241"/>
      <c r="AV115" s="184"/>
      <c r="AW115" s="279"/>
      <c r="AX115" s="186" t="s">
        <v>3</v>
      </c>
      <c r="AY115" s="187"/>
      <c r="AZ115" s="188"/>
      <c r="BA115" s="223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5"/>
      <c r="BM115" s="241"/>
      <c r="BN115" s="184"/>
      <c r="BO115" s="279"/>
      <c r="BP115" s="186" t="s">
        <v>3</v>
      </c>
      <c r="BQ115" s="187"/>
      <c r="BR115" s="188"/>
      <c r="BS115" s="223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5"/>
      <c r="CE115" s="217"/>
      <c r="CF115" s="218"/>
      <c r="CG115" s="218"/>
      <c r="CH115" s="219"/>
    </row>
    <row r="116" spans="2:86" ht="9" customHeight="1" x14ac:dyDescent="0.15">
      <c r="D116" s="522"/>
      <c r="E116" s="523"/>
      <c r="F116" s="499"/>
      <c r="G116" s="504"/>
      <c r="H116" s="505"/>
      <c r="I116" s="506"/>
      <c r="J116" s="511"/>
      <c r="K116" s="513"/>
      <c r="L116" s="513"/>
      <c r="M116" s="517"/>
      <c r="N116" s="511"/>
      <c r="O116" s="513"/>
      <c r="P116" s="513"/>
      <c r="Q116" s="517"/>
      <c r="R116" s="511"/>
      <c r="S116" s="513"/>
      <c r="T116" s="513"/>
      <c r="U116" s="517"/>
      <c r="V116" s="522"/>
      <c r="W116" s="523"/>
      <c r="X116" s="499"/>
      <c r="Y116" s="504"/>
      <c r="Z116" s="505"/>
      <c r="AA116" s="506"/>
      <c r="AB116" s="295"/>
      <c r="AC116" s="296"/>
      <c r="AD116" s="296"/>
      <c r="AE116" s="296"/>
      <c r="AF116" s="296"/>
      <c r="AG116" s="296"/>
      <c r="AH116" s="296"/>
      <c r="AI116" s="296"/>
      <c r="AJ116" s="296"/>
      <c r="AK116" s="296"/>
      <c r="AL116" s="296"/>
      <c r="AM116" s="297"/>
      <c r="AN116" s="908"/>
      <c r="AO116" s="822"/>
      <c r="AP116" s="822"/>
      <c r="AQ116" s="909"/>
      <c r="AU116" s="241"/>
      <c r="AV116" s="184"/>
      <c r="AW116" s="280"/>
      <c r="AX116" s="189"/>
      <c r="AY116" s="190"/>
      <c r="AZ116" s="191"/>
      <c r="BA116" s="229"/>
      <c r="BB116" s="230"/>
      <c r="BC116" s="230"/>
      <c r="BD116" s="230"/>
      <c r="BE116" s="230"/>
      <c r="BF116" s="230"/>
      <c r="BG116" s="230"/>
      <c r="BH116" s="230"/>
      <c r="BI116" s="230"/>
      <c r="BJ116" s="230"/>
      <c r="BK116" s="230"/>
      <c r="BL116" s="231"/>
      <c r="BM116" s="241"/>
      <c r="BN116" s="184"/>
      <c r="BO116" s="280"/>
      <c r="BP116" s="189"/>
      <c r="BQ116" s="190"/>
      <c r="BR116" s="191"/>
      <c r="BS116" s="229"/>
      <c r="BT116" s="230"/>
      <c r="BU116" s="230"/>
      <c r="BV116" s="230"/>
      <c r="BW116" s="230"/>
      <c r="BX116" s="230"/>
      <c r="BY116" s="230"/>
      <c r="BZ116" s="230"/>
      <c r="CA116" s="230"/>
      <c r="CB116" s="230"/>
      <c r="CC116" s="230"/>
      <c r="CD116" s="231"/>
      <c r="CE116" s="217"/>
      <c r="CF116" s="218"/>
      <c r="CG116" s="218"/>
      <c r="CH116" s="219"/>
    </row>
    <row r="117" spans="2:86" ht="13.5" customHeight="1" x14ac:dyDescent="0.15">
      <c r="D117" s="522"/>
      <c r="E117" s="523"/>
      <c r="F117" s="497">
        <v>3</v>
      </c>
      <c r="G117" s="500" t="s">
        <v>43</v>
      </c>
      <c r="H117" s="501"/>
      <c r="I117" s="502"/>
      <c r="J117" s="284">
        <f>J48</f>
        <v>0</v>
      </c>
      <c r="K117" s="285"/>
      <c r="L117" s="285"/>
      <c r="M117" s="285"/>
      <c r="N117" s="285"/>
      <c r="O117" s="285"/>
      <c r="P117" s="285"/>
      <c r="Q117" s="285"/>
      <c r="R117" s="286"/>
      <c r="S117" s="503" t="s">
        <v>27</v>
      </c>
      <c r="T117" s="202" t="str">
        <f>T48</f>
        <v/>
      </c>
      <c r="U117" s="204"/>
      <c r="V117" s="522"/>
      <c r="W117" s="523"/>
      <c r="X117" s="497">
        <v>3</v>
      </c>
      <c r="Y117" s="500" t="s">
        <v>43</v>
      </c>
      <c r="Z117" s="501"/>
      <c r="AA117" s="502"/>
      <c r="AB117" s="284">
        <f>AB48</f>
        <v>0</v>
      </c>
      <c r="AC117" s="285"/>
      <c r="AD117" s="285"/>
      <c r="AE117" s="285"/>
      <c r="AF117" s="285"/>
      <c r="AG117" s="285"/>
      <c r="AH117" s="285"/>
      <c r="AI117" s="285"/>
      <c r="AJ117" s="286"/>
      <c r="AK117" s="503" t="s">
        <v>87</v>
      </c>
      <c r="AL117" s="200" t="str">
        <f>AL48</f>
        <v/>
      </c>
      <c r="AM117" s="201"/>
      <c r="AN117" s="910"/>
      <c r="AO117" s="819"/>
      <c r="AP117" s="819"/>
      <c r="AQ117" s="911"/>
      <c r="AU117" s="241"/>
      <c r="AV117" s="184"/>
      <c r="AW117" s="278">
        <v>3</v>
      </c>
      <c r="AX117" s="263" t="s">
        <v>43</v>
      </c>
      <c r="AY117" s="264"/>
      <c r="AZ117" s="265"/>
      <c r="BA117" s="284">
        <f>BA48</f>
        <v>0</v>
      </c>
      <c r="BB117" s="285"/>
      <c r="BC117" s="285"/>
      <c r="BD117" s="285"/>
      <c r="BE117" s="285"/>
      <c r="BF117" s="285"/>
      <c r="BG117" s="285"/>
      <c r="BH117" s="285"/>
      <c r="BI117" s="286"/>
      <c r="BJ117" s="283" t="s">
        <v>27</v>
      </c>
      <c r="BK117" s="266" t="str">
        <f>BK48</f>
        <v/>
      </c>
      <c r="BL117" s="268"/>
      <c r="BM117" s="241"/>
      <c r="BN117" s="184"/>
      <c r="BO117" s="278">
        <v>3</v>
      </c>
      <c r="BP117" s="263" t="s">
        <v>43</v>
      </c>
      <c r="BQ117" s="264"/>
      <c r="BR117" s="265"/>
      <c r="BS117" s="284">
        <f>BS48</f>
        <v>0</v>
      </c>
      <c r="BT117" s="285"/>
      <c r="BU117" s="285"/>
      <c r="BV117" s="285"/>
      <c r="BW117" s="285"/>
      <c r="BX117" s="285"/>
      <c r="BY117" s="285"/>
      <c r="BZ117" s="285"/>
      <c r="CA117" s="286"/>
      <c r="CB117" s="283" t="s">
        <v>27</v>
      </c>
      <c r="CC117" s="266" t="str">
        <f>AL48</f>
        <v/>
      </c>
      <c r="CD117" s="268"/>
      <c r="CE117" s="217"/>
      <c r="CF117" s="218"/>
      <c r="CG117" s="218"/>
      <c r="CH117" s="219"/>
    </row>
    <row r="118" spans="2:86" ht="6.75" customHeight="1" x14ac:dyDescent="0.15">
      <c r="D118" s="522"/>
      <c r="E118" s="523"/>
      <c r="F118" s="498"/>
      <c r="G118" s="330" t="s">
        <v>5</v>
      </c>
      <c r="H118" s="331"/>
      <c r="I118" s="332"/>
      <c r="J118" s="202">
        <f>J49</f>
        <v>0</v>
      </c>
      <c r="K118" s="203"/>
      <c r="L118" s="203"/>
      <c r="M118" s="203"/>
      <c r="N118" s="203"/>
      <c r="O118" s="203"/>
      <c r="P118" s="203"/>
      <c r="Q118" s="203"/>
      <c r="R118" s="204"/>
      <c r="S118" s="290"/>
      <c r="T118" s="202"/>
      <c r="U118" s="204"/>
      <c r="V118" s="522"/>
      <c r="W118" s="523"/>
      <c r="X118" s="498"/>
      <c r="Y118" s="330" t="s">
        <v>5</v>
      </c>
      <c r="Z118" s="331"/>
      <c r="AA118" s="332"/>
      <c r="AB118" s="202">
        <f>AB49</f>
        <v>0</v>
      </c>
      <c r="AC118" s="203"/>
      <c r="AD118" s="203"/>
      <c r="AE118" s="203"/>
      <c r="AF118" s="203"/>
      <c r="AG118" s="203"/>
      <c r="AH118" s="203"/>
      <c r="AI118" s="203"/>
      <c r="AJ118" s="204"/>
      <c r="AK118" s="290"/>
      <c r="AL118" s="202"/>
      <c r="AM118" s="204"/>
      <c r="AN118" s="177"/>
      <c r="AO118" s="178"/>
      <c r="AP118" s="178"/>
      <c r="AQ118" s="179"/>
      <c r="AU118" s="241"/>
      <c r="AV118" s="184"/>
      <c r="AW118" s="279"/>
      <c r="AX118" s="247" t="s">
        <v>5</v>
      </c>
      <c r="AY118" s="248"/>
      <c r="AZ118" s="249"/>
      <c r="BA118" s="202">
        <f>BA49</f>
        <v>0</v>
      </c>
      <c r="BB118" s="203"/>
      <c r="BC118" s="203"/>
      <c r="BD118" s="203"/>
      <c r="BE118" s="203"/>
      <c r="BF118" s="203"/>
      <c r="BG118" s="203"/>
      <c r="BH118" s="203"/>
      <c r="BI118" s="204"/>
      <c r="BJ118" s="253"/>
      <c r="BK118" s="281"/>
      <c r="BL118" s="282"/>
      <c r="BM118" s="241"/>
      <c r="BN118" s="184"/>
      <c r="BO118" s="279"/>
      <c r="BP118" s="247" t="s">
        <v>5</v>
      </c>
      <c r="BQ118" s="248"/>
      <c r="BR118" s="249"/>
      <c r="BS118" s="202">
        <f>AB49</f>
        <v>0</v>
      </c>
      <c r="BT118" s="203"/>
      <c r="BU118" s="203"/>
      <c r="BV118" s="203"/>
      <c r="BW118" s="203"/>
      <c r="BX118" s="203"/>
      <c r="BY118" s="203"/>
      <c r="BZ118" s="203"/>
      <c r="CA118" s="204"/>
      <c r="CB118" s="253"/>
      <c r="CC118" s="281"/>
      <c r="CD118" s="282"/>
      <c r="CE118" s="217"/>
      <c r="CF118" s="218"/>
      <c r="CG118" s="218"/>
      <c r="CH118" s="219"/>
    </row>
    <row r="119" spans="2:86" ht="6.75" customHeight="1" x14ac:dyDescent="0.15">
      <c r="D119" s="522"/>
      <c r="E119" s="523"/>
      <c r="F119" s="498"/>
      <c r="G119" s="504"/>
      <c r="H119" s="505"/>
      <c r="I119" s="506"/>
      <c r="J119" s="205"/>
      <c r="K119" s="197"/>
      <c r="L119" s="197"/>
      <c r="M119" s="197"/>
      <c r="N119" s="197"/>
      <c r="O119" s="197"/>
      <c r="P119" s="197"/>
      <c r="Q119" s="197"/>
      <c r="R119" s="206"/>
      <c r="S119" s="291"/>
      <c r="T119" s="205"/>
      <c r="U119" s="206"/>
      <c r="V119" s="522"/>
      <c r="W119" s="523"/>
      <c r="X119" s="498"/>
      <c r="Y119" s="504"/>
      <c r="Z119" s="505"/>
      <c r="AA119" s="506"/>
      <c r="AB119" s="205"/>
      <c r="AC119" s="197"/>
      <c r="AD119" s="197"/>
      <c r="AE119" s="197"/>
      <c r="AF119" s="197"/>
      <c r="AG119" s="197"/>
      <c r="AH119" s="197"/>
      <c r="AI119" s="197"/>
      <c r="AJ119" s="206"/>
      <c r="AK119" s="291"/>
      <c r="AL119" s="205"/>
      <c r="AM119" s="206"/>
      <c r="AN119" s="177"/>
      <c r="AO119" s="178"/>
      <c r="AP119" s="178"/>
      <c r="AQ119" s="179"/>
      <c r="AU119" s="241"/>
      <c r="AV119" s="184"/>
      <c r="AW119" s="279"/>
      <c r="AX119" s="189"/>
      <c r="AY119" s="190"/>
      <c r="AZ119" s="191"/>
      <c r="BA119" s="205"/>
      <c r="BB119" s="197"/>
      <c r="BC119" s="197"/>
      <c r="BD119" s="197"/>
      <c r="BE119" s="197"/>
      <c r="BF119" s="197"/>
      <c r="BG119" s="197"/>
      <c r="BH119" s="197"/>
      <c r="BI119" s="206"/>
      <c r="BJ119" s="254"/>
      <c r="BK119" s="269"/>
      <c r="BL119" s="271"/>
      <c r="BM119" s="241"/>
      <c r="BN119" s="184"/>
      <c r="BO119" s="279"/>
      <c r="BP119" s="189"/>
      <c r="BQ119" s="190"/>
      <c r="BR119" s="191"/>
      <c r="BS119" s="205"/>
      <c r="BT119" s="197"/>
      <c r="BU119" s="197"/>
      <c r="BV119" s="197"/>
      <c r="BW119" s="197"/>
      <c r="BX119" s="197"/>
      <c r="BY119" s="197"/>
      <c r="BZ119" s="197"/>
      <c r="CA119" s="206"/>
      <c r="CB119" s="254"/>
      <c r="CC119" s="269"/>
      <c r="CD119" s="271"/>
      <c r="CE119" s="217"/>
      <c r="CF119" s="218"/>
      <c r="CG119" s="218"/>
      <c r="CH119" s="219"/>
    </row>
    <row r="120" spans="2:86" ht="9" customHeight="1" x14ac:dyDescent="0.15">
      <c r="D120" s="522"/>
      <c r="E120" s="523"/>
      <c r="F120" s="498"/>
      <c r="G120" s="507" t="s">
        <v>3</v>
      </c>
      <c r="H120" s="508"/>
      <c r="I120" s="509"/>
      <c r="J120" s="510" t="str">
        <f t="shared" ref="J120:U120" si="21">IF(J51="","",J51)</f>
        <v/>
      </c>
      <c r="K120" s="512" t="str">
        <f t="shared" si="21"/>
        <v/>
      </c>
      <c r="L120" s="512" t="str">
        <f t="shared" si="21"/>
        <v/>
      </c>
      <c r="M120" s="514" t="str">
        <f t="shared" si="21"/>
        <v/>
      </c>
      <c r="N120" s="510" t="str">
        <f t="shared" si="21"/>
        <v/>
      </c>
      <c r="O120" s="512" t="str">
        <f t="shared" si="21"/>
        <v/>
      </c>
      <c r="P120" s="512" t="str">
        <f t="shared" si="21"/>
        <v/>
      </c>
      <c r="Q120" s="516" t="str">
        <f t="shared" si="21"/>
        <v/>
      </c>
      <c r="R120" s="518" t="str">
        <f t="shared" si="21"/>
        <v/>
      </c>
      <c r="S120" s="512" t="str">
        <f t="shared" si="21"/>
        <v/>
      </c>
      <c r="T120" s="512" t="str">
        <f t="shared" si="21"/>
        <v/>
      </c>
      <c r="U120" s="516" t="str">
        <f t="shared" si="21"/>
        <v/>
      </c>
      <c r="V120" s="522"/>
      <c r="W120" s="523"/>
      <c r="X120" s="498"/>
      <c r="Y120" s="507" t="s">
        <v>3</v>
      </c>
      <c r="Z120" s="508"/>
      <c r="AA120" s="509"/>
      <c r="AB120" s="292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4"/>
      <c r="AN120" s="177"/>
      <c r="AO120" s="178"/>
      <c r="AP120" s="178"/>
      <c r="AQ120" s="179"/>
      <c r="AU120" s="241"/>
      <c r="AV120" s="184"/>
      <c r="AW120" s="279"/>
      <c r="AX120" s="186" t="s">
        <v>3</v>
      </c>
      <c r="AY120" s="187"/>
      <c r="AZ120" s="188"/>
      <c r="BA120" s="223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5"/>
      <c r="BM120" s="241"/>
      <c r="BN120" s="184"/>
      <c r="BO120" s="279"/>
      <c r="BP120" s="186" t="s">
        <v>3</v>
      </c>
      <c r="BQ120" s="187"/>
      <c r="BR120" s="188"/>
      <c r="BS120" s="223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5"/>
      <c r="CE120" s="217"/>
      <c r="CF120" s="218"/>
      <c r="CG120" s="218"/>
      <c r="CH120" s="219"/>
    </row>
    <row r="121" spans="2:86" ht="9" customHeight="1" x14ac:dyDescent="0.15">
      <c r="D121" s="522"/>
      <c r="E121" s="523"/>
      <c r="F121" s="499"/>
      <c r="G121" s="504"/>
      <c r="H121" s="505"/>
      <c r="I121" s="506"/>
      <c r="J121" s="511"/>
      <c r="K121" s="513"/>
      <c r="L121" s="513"/>
      <c r="M121" s="515"/>
      <c r="N121" s="511"/>
      <c r="O121" s="513"/>
      <c r="P121" s="513"/>
      <c r="Q121" s="517"/>
      <c r="R121" s="519"/>
      <c r="S121" s="513"/>
      <c r="T121" s="513"/>
      <c r="U121" s="517"/>
      <c r="V121" s="522"/>
      <c r="W121" s="523"/>
      <c r="X121" s="499"/>
      <c r="Y121" s="504"/>
      <c r="Z121" s="505"/>
      <c r="AA121" s="506"/>
      <c r="AB121" s="295"/>
      <c r="AC121" s="296"/>
      <c r="AD121" s="296"/>
      <c r="AE121" s="296"/>
      <c r="AF121" s="296"/>
      <c r="AG121" s="296"/>
      <c r="AH121" s="296"/>
      <c r="AI121" s="296"/>
      <c r="AJ121" s="296"/>
      <c r="AK121" s="296"/>
      <c r="AL121" s="296"/>
      <c r="AM121" s="297"/>
      <c r="AN121" s="177"/>
      <c r="AO121" s="178"/>
      <c r="AP121" s="178"/>
      <c r="AQ121" s="179"/>
      <c r="AU121" s="241"/>
      <c r="AV121" s="184"/>
      <c r="AW121" s="280"/>
      <c r="AX121" s="189"/>
      <c r="AY121" s="190"/>
      <c r="AZ121" s="191"/>
      <c r="BA121" s="226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8"/>
      <c r="BM121" s="241"/>
      <c r="BN121" s="184"/>
      <c r="BO121" s="280"/>
      <c r="BP121" s="189"/>
      <c r="BQ121" s="190"/>
      <c r="BR121" s="191"/>
      <c r="BS121" s="229"/>
      <c r="BT121" s="230"/>
      <c r="BU121" s="230"/>
      <c r="BV121" s="230"/>
      <c r="BW121" s="230"/>
      <c r="BX121" s="230"/>
      <c r="BY121" s="230"/>
      <c r="BZ121" s="230"/>
      <c r="CA121" s="230"/>
      <c r="CB121" s="230"/>
      <c r="CC121" s="230"/>
      <c r="CD121" s="231"/>
      <c r="CE121" s="217"/>
      <c r="CF121" s="218"/>
      <c r="CG121" s="218"/>
      <c r="CH121" s="219"/>
    </row>
    <row r="122" spans="2:86" ht="11.25" customHeight="1" x14ac:dyDescent="0.15">
      <c r="D122" s="522"/>
      <c r="E122" s="523"/>
      <c r="F122" s="497">
        <v>4</v>
      </c>
      <c r="G122" s="500" t="s">
        <v>43</v>
      </c>
      <c r="H122" s="501"/>
      <c r="I122" s="502"/>
      <c r="J122" s="284">
        <f>J53</f>
        <v>0</v>
      </c>
      <c r="K122" s="285"/>
      <c r="L122" s="285"/>
      <c r="M122" s="285"/>
      <c r="N122" s="285"/>
      <c r="O122" s="285"/>
      <c r="P122" s="285"/>
      <c r="Q122" s="285"/>
      <c r="R122" s="286"/>
      <c r="S122" s="503" t="s">
        <v>27</v>
      </c>
      <c r="T122" s="202" t="str">
        <f>T53</f>
        <v/>
      </c>
      <c r="U122" s="204"/>
      <c r="V122" s="522"/>
      <c r="W122" s="523"/>
      <c r="X122" s="497">
        <v>4</v>
      </c>
      <c r="Y122" s="500" t="s">
        <v>43</v>
      </c>
      <c r="Z122" s="501"/>
      <c r="AA122" s="502"/>
      <c r="AB122" s="284">
        <f>AB53</f>
        <v>0</v>
      </c>
      <c r="AC122" s="285"/>
      <c r="AD122" s="285"/>
      <c r="AE122" s="285"/>
      <c r="AF122" s="285"/>
      <c r="AG122" s="285"/>
      <c r="AH122" s="285"/>
      <c r="AI122" s="285"/>
      <c r="AJ122" s="286"/>
      <c r="AK122" s="503" t="s">
        <v>87</v>
      </c>
      <c r="AL122" s="200" t="str">
        <f>AL53</f>
        <v/>
      </c>
      <c r="AM122" s="201"/>
      <c r="AN122" s="177"/>
      <c r="AO122" s="178"/>
      <c r="AP122" s="178"/>
      <c r="AQ122" s="179"/>
      <c r="AU122" s="241"/>
      <c r="AV122" s="184"/>
      <c r="AW122" s="278">
        <v>4</v>
      </c>
      <c r="AX122" s="263" t="s">
        <v>43</v>
      </c>
      <c r="AY122" s="264"/>
      <c r="AZ122" s="265"/>
      <c r="BA122" s="287">
        <f>BA53</f>
        <v>0</v>
      </c>
      <c r="BB122" s="288"/>
      <c r="BC122" s="288"/>
      <c r="BD122" s="288"/>
      <c r="BE122" s="288"/>
      <c r="BF122" s="288"/>
      <c r="BG122" s="288"/>
      <c r="BH122" s="288"/>
      <c r="BI122" s="289"/>
      <c r="BJ122" s="253" t="s">
        <v>27</v>
      </c>
      <c r="BK122" s="281" t="str">
        <f>BK53</f>
        <v/>
      </c>
      <c r="BL122" s="282"/>
      <c r="BM122" s="241"/>
      <c r="BN122" s="184"/>
      <c r="BO122" s="278">
        <v>4</v>
      </c>
      <c r="BP122" s="263" t="s">
        <v>43</v>
      </c>
      <c r="BQ122" s="264"/>
      <c r="BR122" s="265"/>
      <c r="BS122" s="284">
        <f>BS53</f>
        <v>0</v>
      </c>
      <c r="BT122" s="285"/>
      <c r="BU122" s="285"/>
      <c r="BV122" s="285"/>
      <c r="BW122" s="285"/>
      <c r="BX122" s="285"/>
      <c r="BY122" s="285"/>
      <c r="BZ122" s="285"/>
      <c r="CA122" s="286"/>
      <c r="CB122" s="283" t="s">
        <v>27</v>
      </c>
      <c r="CC122" s="266" t="str">
        <f>AL53</f>
        <v/>
      </c>
      <c r="CD122" s="268"/>
      <c r="CE122" s="217"/>
      <c r="CF122" s="218"/>
      <c r="CG122" s="218"/>
      <c r="CH122" s="219"/>
    </row>
    <row r="123" spans="2:86" ht="6.75" customHeight="1" x14ac:dyDescent="0.15">
      <c r="D123" s="522"/>
      <c r="E123" s="523"/>
      <c r="F123" s="498"/>
      <c r="G123" s="330" t="s">
        <v>5</v>
      </c>
      <c r="H123" s="331"/>
      <c r="I123" s="332"/>
      <c r="J123" s="202">
        <f>J54</f>
        <v>0</v>
      </c>
      <c r="K123" s="203"/>
      <c r="L123" s="203"/>
      <c r="M123" s="203"/>
      <c r="N123" s="203"/>
      <c r="O123" s="203"/>
      <c r="P123" s="203"/>
      <c r="Q123" s="203"/>
      <c r="R123" s="204"/>
      <c r="S123" s="290"/>
      <c r="T123" s="202"/>
      <c r="U123" s="204"/>
      <c r="V123" s="522"/>
      <c r="W123" s="523"/>
      <c r="X123" s="498"/>
      <c r="Y123" s="330" t="s">
        <v>5</v>
      </c>
      <c r="Z123" s="331"/>
      <c r="AA123" s="332"/>
      <c r="AB123" s="202">
        <f>AB54</f>
        <v>0</v>
      </c>
      <c r="AC123" s="203"/>
      <c r="AD123" s="203"/>
      <c r="AE123" s="203"/>
      <c r="AF123" s="203"/>
      <c r="AG123" s="203"/>
      <c r="AH123" s="203"/>
      <c r="AI123" s="203"/>
      <c r="AJ123" s="204"/>
      <c r="AK123" s="290"/>
      <c r="AL123" s="202"/>
      <c r="AM123" s="204"/>
      <c r="AN123" s="177"/>
      <c r="AO123" s="178"/>
      <c r="AP123" s="178"/>
      <c r="AQ123" s="179"/>
      <c r="AU123" s="241"/>
      <c r="AV123" s="184"/>
      <c r="AW123" s="279"/>
      <c r="AX123" s="247" t="s">
        <v>5</v>
      </c>
      <c r="AY123" s="248"/>
      <c r="AZ123" s="249"/>
      <c r="BA123" s="202">
        <f>BA54</f>
        <v>0</v>
      </c>
      <c r="BB123" s="203"/>
      <c r="BC123" s="203"/>
      <c r="BD123" s="203"/>
      <c r="BE123" s="203"/>
      <c r="BF123" s="203"/>
      <c r="BG123" s="203"/>
      <c r="BH123" s="203"/>
      <c r="BI123" s="204"/>
      <c r="BJ123" s="253"/>
      <c r="BK123" s="281"/>
      <c r="BL123" s="282"/>
      <c r="BM123" s="241"/>
      <c r="BN123" s="184"/>
      <c r="BO123" s="279"/>
      <c r="BP123" s="247" t="s">
        <v>5</v>
      </c>
      <c r="BQ123" s="248"/>
      <c r="BR123" s="249"/>
      <c r="BS123" s="202">
        <f>AB54</f>
        <v>0</v>
      </c>
      <c r="BT123" s="203"/>
      <c r="BU123" s="203"/>
      <c r="BV123" s="203"/>
      <c r="BW123" s="203"/>
      <c r="BX123" s="203"/>
      <c r="BY123" s="203"/>
      <c r="BZ123" s="203"/>
      <c r="CA123" s="204"/>
      <c r="CB123" s="253"/>
      <c r="CC123" s="281"/>
      <c r="CD123" s="282"/>
      <c r="CE123" s="217"/>
      <c r="CF123" s="218"/>
      <c r="CG123" s="218"/>
      <c r="CH123" s="219"/>
    </row>
    <row r="124" spans="2:86" ht="6.75" customHeight="1" x14ac:dyDescent="0.15">
      <c r="D124" s="522"/>
      <c r="E124" s="523"/>
      <c r="F124" s="498"/>
      <c r="G124" s="504"/>
      <c r="H124" s="505"/>
      <c r="I124" s="506"/>
      <c r="J124" s="205"/>
      <c r="K124" s="197"/>
      <c r="L124" s="197"/>
      <c r="M124" s="197"/>
      <c r="N124" s="197"/>
      <c r="O124" s="197"/>
      <c r="P124" s="197"/>
      <c r="Q124" s="197"/>
      <c r="R124" s="206"/>
      <c r="S124" s="291"/>
      <c r="T124" s="205"/>
      <c r="U124" s="206"/>
      <c r="V124" s="522"/>
      <c r="W124" s="523"/>
      <c r="X124" s="498"/>
      <c r="Y124" s="504"/>
      <c r="Z124" s="505"/>
      <c r="AA124" s="506"/>
      <c r="AB124" s="205"/>
      <c r="AC124" s="197"/>
      <c r="AD124" s="197"/>
      <c r="AE124" s="197"/>
      <c r="AF124" s="197"/>
      <c r="AG124" s="197"/>
      <c r="AH124" s="197"/>
      <c r="AI124" s="197"/>
      <c r="AJ124" s="206"/>
      <c r="AK124" s="291"/>
      <c r="AL124" s="205"/>
      <c r="AM124" s="206"/>
      <c r="AN124" s="177"/>
      <c r="AO124" s="178"/>
      <c r="AP124" s="178"/>
      <c r="AQ124" s="179"/>
      <c r="AU124" s="241"/>
      <c r="AV124" s="184"/>
      <c r="AW124" s="279"/>
      <c r="AX124" s="189"/>
      <c r="AY124" s="190"/>
      <c r="AZ124" s="191"/>
      <c r="BA124" s="205"/>
      <c r="BB124" s="197"/>
      <c r="BC124" s="197"/>
      <c r="BD124" s="197"/>
      <c r="BE124" s="197"/>
      <c r="BF124" s="197"/>
      <c r="BG124" s="197"/>
      <c r="BH124" s="197"/>
      <c r="BI124" s="206"/>
      <c r="BJ124" s="254"/>
      <c r="BK124" s="269"/>
      <c r="BL124" s="271"/>
      <c r="BM124" s="241"/>
      <c r="BN124" s="184"/>
      <c r="BO124" s="279"/>
      <c r="BP124" s="189"/>
      <c r="BQ124" s="190"/>
      <c r="BR124" s="191"/>
      <c r="BS124" s="205"/>
      <c r="BT124" s="197"/>
      <c r="BU124" s="197"/>
      <c r="BV124" s="197"/>
      <c r="BW124" s="197"/>
      <c r="BX124" s="197"/>
      <c r="BY124" s="197"/>
      <c r="BZ124" s="197"/>
      <c r="CA124" s="206"/>
      <c r="CB124" s="254"/>
      <c r="CC124" s="269"/>
      <c r="CD124" s="271"/>
      <c r="CE124" s="217"/>
      <c r="CF124" s="218"/>
      <c r="CG124" s="218"/>
      <c r="CH124" s="219"/>
    </row>
    <row r="125" spans="2:86" ht="9" customHeight="1" x14ac:dyDescent="0.15">
      <c r="D125" s="522"/>
      <c r="E125" s="523"/>
      <c r="F125" s="498"/>
      <c r="G125" s="507" t="s">
        <v>3</v>
      </c>
      <c r="H125" s="508"/>
      <c r="I125" s="509"/>
      <c r="J125" s="510" t="str">
        <f t="shared" ref="J125:U125" si="22">IF(J56="","",J56)</f>
        <v/>
      </c>
      <c r="K125" s="512" t="str">
        <f t="shared" si="22"/>
        <v/>
      </c>
      <c r="L125" s="512" t="str">
        <f t="shared" si="22"/>
        <v/>
      </c>
      <c r="M125" s="514" t="str">
        <f t="shared" si="22"/>
        <v/>
      </c>
      <c r="N125" s="526" t="str">
        <f t="shared" si="22"/>
        <v/>
      </c>
      <c r="O125" s="512" t="str">
        <f t="shared" si="22"/>
        <v/>
      </c>
      <c r="P125" s="512" t="str">
        <f t="shared" si="22"/>
        <v/>
      </c>
      <c r="Q125" s="516" t="str">
        <f t="shared" si="22"/>
        <v/>
      </c>
      <c r="R125" s="518" t="str">
        <f t="shared" si="22"/>
        <v/>
      </c>
      <c r="S125" s="512" t="str">
        <f t="shared" si="22"/>
        <v/>
      </c>
      <c r="T125" s="512" t="str">
        <f t="shared" si="22"/>
        <v/>
      </c>
      <c r="U125" s="516" t="str">
        <f t="shared" si="22"/>
        <v/>
      </c>
      <c r="V125" s="522"/>
      <c r="W125" s="523"/>
      <c r="X125" s="498"/>
      <c r="Y125" s="507" t="s">
        <v>3</v>
      </c>
      <c r="Z125" s="508"/>
      <c r="AA125" s="509"/>
      <c r="AB125" s="292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4"/>
      <c r="AN125" s="177"/>
      <c r="AO125" s="178"/>
      <c r="AP125" s="178"/>
      <c r="AQ125" s="179"/>
      <c r="AU125" s="241"/>
      <c r="AV125" s="184"/>
      <c r="AW125" s="279"/>
      <c r="AX125" s="186" t="s">
        <v>3</v>
      </c>
      <c r="AY125" s="187"/>
      <c r="AZ125" s="188"/>
      <c r="BA125" s="223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5"/>
      <c r="BM125" s="241"/>
      <c r="BN125" s="184"/>
      <c r="BO125" s="279"/>
      <c r="BP125" s="186" t="s">
        <v>3</v>
      </c>
      <c r="BQ125" s="187"/>
      <c r="BR125" s="188"/>
      <c r="BS125" s="223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5"/>
      <c r="CE125" s="217"/>
      <c r="CF125" s="218"/>
      <c r="CG125" s="218"/>
      <c r="CH125" s="219"/>
    </row>
    <row r="126" spans="2:86" ht="9" customHeight="1" x14ac:dyDescent="0.15">
      <c r="D126" s="524"/>
      <c r="E126" s="525"/>
      <c r="F126" s="499"/>
      <c r="G126" s="504"/>
      <c r="H126" s="505"/>
      <c r="I126" s="506"/>
      <c r="J126" s="511"/>
      <c r="K126" s="513"/>
      <c r="L126" s="513"/>
      <c r="M126" s="515"/>
      <c r="N126" s="527"/>
      <c r="O126" s="513"/>
      <c r="P126" s="513"/>
      <c r="Q126" s="517"/>
      <c r="R126" s="519"/>
      <c r="S126" s="513"/>
      <c r="T126" s="513"/>
      <c r="U126" s="517"/>
      <c r="V126" s="524"/>
      <c r="W126" s="525"/>
      <c r="X126" s="499"/>
      <c r="Y126" s="504"/>
      <c r="Z126" s="505"/>
      <c r="AA126" s="506"/>
      <c r="AB126" s="471"/>
      <c r="AC126" s="472"/>
      <c r="AD126" s="472"/>
      <c r="AE126" s="472"/>
      <c r="AF126" s="472"/>
      <c r="AG126" s="472"/>
      <c r="AH126" s="472"/>
      <c r="AI126" s="472"/>
      <c r="AJ126" s="472"/>
      <c r="AK126" s="472"/>
      <c r="AL126" s="472"/>
      <c r="AM126" s="473"/>
      <c r="AN126" s="180"/>
      <c r="AO126" s="181"/>
      <c r="AP126" s="181"/>
      <c r="AQ126" s="182"/>
      <c r="AU126" s="243"/>
      <c r="AV126" s="245"/>
      <c r="AW126" s="280"/>
      <c r="AX126" s="189"/>
      <c r="AY126" s="190"/>
      <c r="AZ126" s="191"/>
      <c r="BA126" s="226"/>
      <c r="BB126" s="227"/>
      <c r="BC126" s="227"/>
      <c r="BD126" s="227"/>
      <c r="BE126" s="227"/>
      <c r="BF126" s="227"/>
      <c r="BG126" s="227"/>
      <c r="BH126" s="227"/>
      <c r="BI126" s="227"/>
      <c r="BJ126" s="227"/>
      <c r="BK126" s="227"/>
      <c r="BL126" s="228"/>
      <c r="BM126" s="243"/>
      <c r="BN126" s="245"/>
      <c r="BO126" s="280"/>
      <c r="BP126" s="189"/>
      <c r="BQ126" s="190"/>
      <c r="BR126" s="191"/>
      <c r="BS126" s="226"/>
      <c r="BT126" s="227"/>
      <c r="BU126" s="227"/>
      <c r="BV126" s="227"/>
      <c r="BW126" s="227"/>
      <c r="BX126" s="227"/>
      <c r="BY126" s="227"/>
      <c r="BZ126" s="227"/>
      <c r="CA126" s="227"/>
      <c r="CB126" s="227"/>
      <c r="CC126" s="227"/>
      <c r="CD126" s="228"/>
      <c r="CE126" s="220"/>
      <c r="CF126" s="221"/>
      <c r="CG126" s="221"/>
      <c r="CH126" s="222"/>
    </row>
    <row r="127" spans="2:86" ht="11.25" customHeight="1" x14ac:dyDescent="0.15">
      <c r="D127" s="252" t="s">
        <v>60</v>
      </c>
      <c r="E127" s="255" t="s">
        <v>61</v>
      </c>
      <c r="F127" s="255" t="s">
        <v>62</v>
      </c>
      <c r="G127" s="255" t="s">
        <v>63</v>
      </c>
      <c r="H127" s="252" t="s">
        <v>64</v>
      </c>
      <c r="I127" s="258"/>
      <c r="J127" s="174" t="s">
        <v>73</v>
      </c>
      <c r="K127" s="261"/>
      <c r="L127" s="261"/>
      <c r="M127" s="262"/>
      <c r="N127" s="252" t="str">
        <f>N58</f>
        <v>寡婦</v>
      </c>
      <c r="O127" s="258"/>
      <c r="P127" s="272" t="str">
        <f>P58</f>
        <v>ひとり親</v>
      </c>
      <c r="Q127" s="258"/>
      <c r="R127" s="255" t="s">
        <v>72</v>
      </c>
      <c r="S127" s="494"/>
      <c r="T127" s="266" t="s">
        <v>65</v>
      </c>
      <c r="U127" s="267"/>
      <c r="V127" s="267"/>
      <c r="W127" s="267"/>
      <c r="X127" s="267"/>
      <c r="Y127" s="267"/>
      <c r="Z127" s="267"/>
      <c r="AA127" s="267"/>
      <c r="AB127" s="267"/>
      <c r="AC127" s="268"/>
      <c r="AD127" s="266" t="s">
        <v>66</v>
      </c>
      <c r="AE127" s="267"/>
      <c r="AF127" s="267"/>
      <c r="AG127" s="267"/>
      <c r="AH127" s="267"/>
      <c r="AI127" s="267"/>
      <c r="AJ127" s="267"/>
      <c r="AK127" s="267"/>
      <c r="AL127" s="267"/>
      <c r="AM127" s="267"/>
      <c r="AN127" s="267"/>
      <c r="AO127" s="267"/>
      <c r="AP127" s="267"/>
      <c r="AQ127" s="268"/>
      <c r="AU127" s="252" t="s">
        <v>60</v>
      </c>
      <c r="AV127" s="255" t="s">
        <v>61</v>
      </c>
      <c r="AW127" s="255" t="s">
        <v>62</v>
      </c>
      <c r="AX127" s="255" t="s">
        <v>63</v>
      </c>
      <c r="AY127" s="252" t="s">
        <v>64</v>
      </c>
      <c r="AZ127" s="258"/>
      <c r="BA127" s="174" t="s">
        <v>73</v>
      </c>
      <c r="BB127" s="261"/>
      <c r="BC127" s="261"/>
      <c r="BD127" s="262"/>
      <c r="BE127" s="252" t="s">
        <v>74</v>
      </c>
      <c r="BF127" s="258"/>
      <c r="BG127" s="272" t="str">
        <f>P127</f>
        <v>ひとり親</v>
      </c>
      <c r="BH127" s="258"/>
      <c r="BI127" s="255" t="s">
        <v>72</v>
      </c>
      <c r="BJ127" s="275">
        <f>BJ61</f>
        <v>0</v>
      </c>
      <c r="BK127" s="266" t="s">
        <v>65</v>
      </c>
      <c r="BL127" s="267"/>
      <c r="BM127" s="267"/>
      <c r="BN127" s="267"/>
      <c r="BO127" s="267"/>
      <c r="BP127" s="267"/>
      <c r="BQ127" s="267"/>
      <c r="BR127" s="267"/>
      <c r="BS127" s="267"/>
      <c r="BT127" s="268"/>
      <c r="BU127" s="266" t="s">
        <v>66</v>
      </c>
      <c r="BV127" s="267"/>
      <c r="BW127" s="267"/>
      <c r="BX127" s="267"/>
      <c r="BY127" s="267"/>
      <c r="BZ127" s="267"/>
      <c r="CA127" s="267"/>
      <c r="CB127" s="267"/>
      <c r="CC127" s="267"/>
      <c r="CD127" s="267"/>
      <c r="CE127" s="267"/>
      <c r="CF127" s="267"/>
      <c r="CG127" s="267"/>
      <c r="CH127" s="268"/>
    </row>
    <row r="128" spans="2:86" ht="11.25" customHeight="1" x14ac:dyDescent="0.15">
      <c r="B128" s="183" t="s">
        <v>84</v>
      </c>
      <c r="C128" s="184"/>
      <c r="D128" s="253"/>
      <c r="E128" s="256"/>
      <c r="F128" s="256"/>
      <c r="G128" s="256"/>
      <c r="H128" s="253"/>
      <c r="I128" s="259"/>
      <c r="J128" s="253" t="s">
        <v>50</v>
      </c>
      <c r="K128" s="259"/>
      <c r="L128" s="253" t="s">
        <v>14</v>
      </c>
      <c r="M128" s="259"/>
      <c r="N128" s="253"/>
      <c r="O128" s="259"/>
      <c r="P128" s="273"/>
      <c r="Q128" s="259"/>
      <c r="R128" s="256"/>
      <c r="S128" s="495"/>
      <c r="T128" s="269"/>
      <c r="U128" s="270"/>
      <c r="V128" s="270"/>
      <c r="W128" s="270"/>
      <c r="X128" s="270"/>
      <c r="Y128" s="270"/>
      <c r="Z128" s="270"/>
      <c r="AA128" s="270"/>
      <c r="AB128" s="270"/>
      <c r="AC128" s="271"/>
      <c r="AD128" s="281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82"/>
      <c r="AS128" s="183" t="s">
        <v>85</v>
      </c>
      <c r="AT128" s="184"/>
      <c r="AU128" s="253"/>
      <c r="AV128" s="256"/>
      <c r="AW128" s="256"/>
      <c r="AX128" s="256"/>
      <c r="AY128" s="253"/>
      <c r="AZ128" s="259"/>
      <c r="BA128" s="253" t="s">
        <v>50</v>
      </c>
      <c r="BB128" s="259"/>
      <c r="BC128" s="253" t="s">
        <v>14</v>
      </c>
      <c r="BD128" s="259"/>
      <c r="BE128" s="253"/>
      <c r="BF128" s="259"/>
      <c r="BG128" s="273"/>
      <c r="BH128" s="259"/>
      <c r="BI128" s="256"/>
      <c r="BJ128" s="276"/>
      <c r="BK128" s="269"/>
      <c r="BL128" s="270"/>
      <c r="BM128" s="270"/>
      <c r="BN128" s="270"/>
      <c r="BO128" s="270"/>
      <c r="BP128" s="270"/>
      <c r="BQ128" s="270"/>
      <c r="BR128" s="270"/>
      <c r="BS128" s="270"/>
      <c r="BT128" s="271"/>
      <c r="BU128" s="281"/>
      <c r="BV128" s="207"/>
      <c r="BW128" s="207"/>
      <c r="BX128" s="207"/>
      <c r="BY128" s="207"/>
      <c r="BZ128" s="207"/>
      <c r="CA128" s="207"/>
      <c r="CB128" s="207"/>
      <c r="CC128" s="207"/>
      <c r="CD128" s="207"/>
      <c r="CE128" s="207"/>
      <c r="CF128" s="207"/>
      <c r="CG128" s="207"/>
      <c r="CH128" s="282"/>
    </row>
    <row r="129" spans="2:86" ht="11.25" customHeight="1" x14ac:dyDescent="0.15">
      <c r="B129" s="183"/>
      <c r="C129" s="184"/>
      <c r="D129" s="254"/>
      <c r="E129" s="257"/>
      <c r="F129" s="257"/>
      <c r="G129" s="257"/>
      <c r="H129" s="254"/>
      <c r="I129" s="260"/>
      <c r="J129" s="254"/>
      <c r="K129" s="260"/>
      <c r="L129" s="254"/>
      <c r="M129" s="260"/>
      <c r="N129" s="254"/>
      <c r="O129" s="260"/>
      <c r="P129" s="274"/>
      <c r="Q129" s="260"/>
      <c r="R129" s="257"/>
      <c r="S129" s="495"/>
      <c r="T129" s="174" t="s">
        <v>70</v>
      </c>
      <c r="U129" s="176"/>
      <c r="V129" s="174" t="s">
        <v>71</v>
      </c>
      <c r="W129" s="176"/>
      <c r="X129" s="174" t="s">
        <v>35</v>
      </c>
      <c r="Y129" s="176"/>
      <c r="Z129" s="174" t="s">
        <v>36</v>
      </c>
      <c r="AA129" s="176"/>
      <c r="AB129" s="174" t="s">
        <v>37</v>
      </c>
      <c r="AC129" s="176"/>
      <c r="AD129" s="174" t="s">
        <v>245</v>
      </c>
      <c r="AE129" s="175"/>
      <c r="AF129" s="175"/>
      <c r="AG129" s="175"/>
      <c r="AH129" s="175"/>
      <c r="AI129" s="175"/>
      <c r="AJ129" s="175"/>
      <c r="AK129" s="176"/>
      <c r="AL129" s="174" t="s">
        <v>35</v>
      </c>
      <c r="AM129" s="176"/>
      <c r="AN129" s="174" t="s">
        <v>36</v>
      </c>
      <c r="AO129" s="176"/>
      <c r="AP129" s="174" t="s">
        <v>37</v>
      </c>
      <c r="AQ129" s="176"/>
      <c r="AS129" s="183"/>
      <c r="AT129" s="184"/>
      <c r="AU129" s="254"/>
      <c r="AV129" s="257"/>
      <c r="AW129" s="257"/>
      <c r="AX129" s="257"/>
      <c r="AY129" s="254"/>
      <c r="AZ129" s="260"/>
      <c r="BA129" s="254"/>
      <c r="BB129" s="260"/>
      <c r="BC129" s="254"/>
      <c r="BD129" s="260"/>
      <c r="BE129" s="254"/>
      <c r="BF129" s="260"/>
      <c r="BG129" s="274"/>
      <c r="BH129" s="260"/>
      <c r="BI129" s="257"/>
      <c r="BJ129" s="276"/>
      <c r="BK129" s="174" t="s">
        <v>70</v>
      </c>
      <c r="BL129" s="176"/>
      <c r="BM129" s="174" t="s">
        <v>71</v>
      </c>
      <c r="BN129" s="176"/>
      <c r="BO129" s="174" t="s">
        <v>35</v>
      </c>
      <c r="BP129" s="176"/>
      <c r="BQ129" s="174" t="s">
        <v>36</v>
      </c>
      <c r="BR129" s="176"/>
      <c r="BS129" s="174" t="s">
        <v>37</v>
      </c>
      <c r="BT129" s="176"/>
      <c r="BU129" s="174" t="s">
        <v>250</v>
      </c>
      <c r="BV129" s="175"/>
      <c r="BW129" s="175"/>
      <c r="BX129" s="175"/>
      <c r="BY129" s="175"/>
      <c r="BZ129" s="175"/>
      <c r="CA129" s="175"/>
      <c r="CB129" s="176"/>
      <c r="CC129" s="174" t="s">
        <v>35</v>
      </c>
      <c r="CD129" s="176"/>
      <c r="CE129" s="174" t="s">
        <v>36</v>
      </c>
      <c r="CF129" s="176"/>
      <c r="CG129" s="174" t="s">
        <v>37</v>
      </c>
      <c r="CH129" s="176"/>
    </row>
    <row r="130" spans="2:86" ht="9" customHeight="1" x14ac:dyDescent="0.15">
      <c r="B130" s="183"/>
      <c r="C130" s="184"/>
      <c r="D130" s="250">
        <f>D61</f>
        <v>0</v>
      </c>
      <c r="E130" s="250">
        <f>E61</f>
        <v>0</v>
      </c>
      <c r="F130" s="250">
        <f>F61</f>
        <v>0</v>
      </c>
      <c r="G130" s="250">
        <f>G61</f>
        <v>0</v>
      </c>
      <c r="H130" s="478">
        <f>H61</f>
        <v>0</v>
      </c>
      <c r="I130" s="170"/>
      <c r="J130" s="168" t="str">
        <f>J61</f>
        <v/>
      </c>
      <c r="K130" s="170"/>
      <c r="L130" s="478" t="str">
        <f>L61</f>
        <v/>
      </c>
      <c r="M130" s="170"/>
      <c r="N130" s="168" t="str">
        <f>N61</f>
        <v/>
      </c>
      <c r="O130" s="170"/>
      <c r="P130" s="168">
        <f>P61</f>
        <v>0</v>
      </c>
      <c r="Q130" s="170"/>
      <c r="R130" s="250">
        <f>R61</f>
        <v>0</v>
      </c>
      <c r="S130" s="495"/>
      <c r="T130" s="168" t="str">
        <f>T61</f>
        <v/>
      </c>
      <c r="U130" s="170"/>
      <c r="V130" s="168" t="str">
        <f>V61</f>
        <v/>
      </c>
      <c r="W130" s="170"/>
      <c r="X130" s="168">
        <f>X61</f>
        <v>0</v>
      </c>
      <c r="Y130" s="170"/>
      <c r="Z130" s="168">
        <f>Z61</f>
        <v>0</v>
      </c>
      <c r="AA130" s="170"/>
      <c r="AB130" s="168">
        <f>AB61</f>
        <v>0</v>
      </c>
      <c r="AC130" s="170"/>
      <c r="AD130" s="168">
        <f>AD61</f>
        <v>0</v>
      </c>
      <c r="AE130" s="169"/>
      <c r="AF130" s="169"/>
      <c r="AG130" s="169"/>
      <c r="AH130" s="169"/>
      <c r="AI130" s="169"/>
      <c r="AJ130" s="169"/>
      <c r="AK130" s="170"/>
      <c r="AL130" s="168">
        <f>AL61</f>
        <v>0</v>
      </c>
      <c r="AM130" s="170"/>
      <c r="AN130" s="168">
        <f>AN61</f>
        <v>0</v>
      </c>
      <c r="AO130" s="170"/>
      <c r="AP130" s="168">
        <f>AP61</f>
        <v>0</v>
      </c>
      <c r="AQ130" s="170"/>
      <c r="AS130" s="183"/>
      <c r="AT130" s="184"/>
      <c r="AU130" s="250">
        <f>AU61</f>
        <v>0</v>
      </c>
      <c r="AV130" s="250">
        <f>AV61</f>
        <v>0</v>
      </c>
      <c r="AW130" s="250">
        <f>AW61</f>
        <v>0</v>
      </c>
      <c r="AX130" s="250">
        <f>AX61</f>
        <v>0</v>
      </c>
      <c r="AY130" s="168">
        <f>AY61</f>
        <v>0</v>
      </c>
      <c r="AZ130" s="170"/>
      <c r="BA130" s="168" t="str">
        <f>BA61</f>
        <v/>
      </c>
      <c r="BB130" s="170"/>
      <c r="BC130" s="168" t="str">
        <f>BC61</f>
        <v/>
      </c>
      <c r="BD130" s="170"/>
      <c r="BE130" s="168" t="str">
        <f>BE61</f>
        <v/>
      </c>
      <c r="BF130" s="170"/>
      <c r="BG130" s="168">
        <f>BG61</f>
        <v>0</v>
      </c>
      <c r="BH130" s="170"/>
      <c r="BI130" s="250">
        <f>BI61</f>
        <v>0</v>
      </c>
      <c r="BJ130" s="276"/>
      <c r="BK130" s="168" t="str">
        <f>BK61</f>
        <v/>
      </c>
      <c r="BL130" s="170"/>
      <c r="BM130" s="168" t="str">
        <f>BM61</f>
        <v/>
      </c>
      <c r="BN130" s="170"/>
      <c r="BO130" s="168">
        <f>BO61</f>
        <v>0</v>
      </c>
      <c r="BP130" s="170"/>
      <c r="BQ130" s="168">
        <f>BQ61</f>
        <v>0</v>
      </c>
      <c r="BR130" s="170"/>
      <c r="BS130" s="168">
        <f>BS61</f>
        <v>0</v>
      </c>
      <c r="BT130" s="170"/>
      <c r="BU130" s="168">
        <f>BU61</f>
        <v>0</v>
      </c>
      <c r="BV130" s="169"/>
      <c r="BW130" s="169"/>
      <c r="BX130" s="169"/>
      <c r="BY130" s="169"/>
      <c r="BZ130" s="169"/>
      <c r="CA130" s="169"/>
      <c r="CB130" s="170"/>
      <c r="CC130" s="168">
        <f>CC61</f>
        <v>0</v>
      </c>
      <c r="CD130" s="170"/>
      <c r="CE130" s="168">
        <f>CE61</f>
        <v>0</v>
      </c>
      <c r="CF130" s="170"/>
      <c r="CG130" s="168">
        <f>CG61</f>
        <v>0</v>
      </c>
      <c r="CH130" s="170"/>
    </row>
    <row r="131" spans="2:86" ht="9" customHeight="1" x14ac:dyDescent="0.15">
      <c r="B131" s="183"/>
      <c r="C131" s="184"/>
      <c r="D131" s="251"/>
      <c r="E131" s="251"/>
      <c r="F131" s="251"/>
      <c r="G131" s="251"/>
      <c r="H131" s="171"/>
      <c r="I131" s="173"/>
      <c r="J131" s="171"/>
      <c r="K131" s="173"/>
      <c r="L131" s="171"/>
      <c r="M131" s="173"/>
      <c r="N131" s="171"/>
      <c r="O131" s="173"/>
      <c r="P131" s="171"/>
      <c r="Q131" s="173"/>
      <c r="R131" s="251"/>
      <c r="S131" s="496"/>
      <c r="T131" s="171"/>
      <c r="U131" s="173"/>
      <c r="V131" s="171"/>
      <c r="W131" s="173"/>
      <c r="X131" s="171"/>
      <c r="Y131" s="173"/>
      <c r="Z131" s="171"/>
      <c r="AA131" s="173"/>
      <c r="AB131" s="171"/>
      <c r="AC131" s="173"/>
      <c r="AD131" s="171"/>
      <c r="AE131" s="172"/>
      <c r="AF131" s="172"/>
      <c r="AG131" s="172"/>
      <c r="AH131" s="172"/>
      <c r="AI131" s="172"/>
      <c r="AJ131" s="172"/>
      <c r="AK131" s="173"/>
      <c r="AL131" s="171"/>
      <c r="AM131" s="173"/>
      <c r="AN131" s="171"/>
      <c r="AO131" s="173"/>
      <c r="AP131" s="171"/>
      <c r="AQ131" s="173"/>
      <c r="AS131" s="183"/>
      <c r="AT131" s="184"/>
      <c r="AU131" s="251"/>
      <c r="AV131" s="251"/>
      <c r="AW131" s="251"/>
      <c r="AX131" s="251"/>
      <c r="AY131" s="171"/>
      <c r="AZ131" s="173"/>
      <c r="BA131" s="171"/>
      <c r="BB131" s="173"/>
      <c r="BC131" s="171"/>
      <c r="BD131" s="173"/>
      <c r="BE131" s="171"/>
      <c r="BF131" s="173"/>
      <c r="BG131" s="171"/>
      <c r="BH131" s="173"/>
      <c r="BI131" s="251"/>
      <c r="BJ131" s="277"/>
      <c r="BK131" s="171"/>
      <c r="BL131" s="173"/>
      <c r="BM131" s="171"/>
      <c r="BN131" s="173"/>
      <c r="BO131" s="171"/>
      <c r="BP131" s="173"/>
      <c r="BQ131" s="171"/>
      <c r="BR131" s="173"/>
      <c r="BS131" s="171"/>
      <c r="BT131" s="173"/>
      <c r="BU131" s="171"/>
      <c r="BV131" s="172"/>
      <c r="BW131" s="172"/>
      <c r="BX131" s="172"/>
      <c r="BY131" s="172"/>
      <c r="BZ131" s="172"/>
      <c r="CA131" s="172"/>
      <c r="CB131" s="173"/>
      <c r="CC131" s="171"/>
      <c r="CD131" s="173"/>
      <c r="CE131" s="171"/>
      <c r="CF131" s="173"/>
      <c r="CG131" s="171"/>
      <c r="CH131" s="173"/>
    </row>
    <row r="132" spans="2:86" ht="9.75" customHeight="1" x14ac:dyDescent="0.15">
      <c r="B132" s="183"/>
      <c r="C132" s="184"/>
      <c r="D132" s="238" t="s">
        <v>19</v>
      </c>
      <c r="E132" s="239"/>
      <c r="F132" s="240"/>
      <c r="G132" s="246" t="s">
        <v>252</v>
      </c>
      <c r="H132" s="464"/>
      <c r="I132" s="464"/>
      <c r="J132" s="464"/>
      <c r="K132" s="465"/>
      <c r="L132" s="469" t="str">
        <f t="shared" ref="L132:X132" si="23">IF(L63="","",L63)</f>
        <v/>
      </c>
      <c r="M132" s="474" t="str">
        <f t="shared" si="23"/>
        <v/>
      </c>
      <c r="N132" s="486" t="str">
        <f t="shared" si="23"/>
        <v/>
      </c>
      <c r="O132" s="486" t="str">
        <f t="shared" si="23"/>
        <v/>
      </c>
      <c r="P132" s="476" t="str">
        <f t="shared" si="23"/>
        <v/>
      </c>
      <c r="Q132" s="474" t="str">
        <f t="shared" si="23"/>
        <v/>
      </c>
      <c r="R132" s="486" t="str">
        <f t="shared" si="23"/>
        <v/>
      </c>
      <c r="S132" s="486" t="str">
        <f t="shared" si="23"/>
        <v/>
      </c>
      <c r="T132" s="476" t="str">
        <f t="shared" si="23"/>
        <v/>
      </c>
      <c r="U132" s="474" t="str">
        <f t="shared" si="23"/>
        <v/>
      </c>
      <c r="V132" s="486" t="str">
        <f t="shared" si="23"/>
        <v/>
      </c>
      <c r="W132" s="486" t="str">
        <f t="shared" si="23"/>
        <v/>
      </c>
      <c r="X132" s="488" t="str">
        <f t="shared" si="23"/>
        <v/>
      </c>
      <c r="Y132" s="115"/>
      <c r="Z132" s="490" t="s">
        <v>23</v>
      </c>
      <c r="AA132" s="490"/>
      <c r="AB132" s="490"/>
      <c r="AC132" s="490"/>
      <c r="AD132" s="490"/>
      <c r="AE132" s="490"/>
      <c r="AF132" s="490"/>
      <c r="AG132" s="490"/>
      <c r="AH132" s="490"/>
      <c r="AI132" s="490"/>
      <c r="AJ132" s="490"/>
      <c r="AK132" s="490"/>
      <c r="AL132" s="490"/>
      <c r="AM132" s="490"/>
      <c r="AN132" s="490"/>
      <c r="AO132" s="490"/>
      <c r="AP132" s="490"/>
      <c r="AQ132" s="491"/>
      <c r="AS132" s="183"/>
      <c r="AT132" s="184"/>
      <c r="AU132" s="238" t="s">
        <v>19</v>
      </c>
      <c r="AV132" s="239"/>
      <c r="AW132" s="240"/>
      <c r="AX132" s="232"/>
      <c r="AY132" s="233"/>
      <c r="AZ132" s="233"/>
      <c r="BA132" s="233"/>
      <c r="BB132" s="233"/>
      <c r="BC132" s="233"/>
      <c r="BD132" s="233"/>
      <c r="BE132" s="233"/>
      <c r="BF132" s="233"/>
      <c r="BG132" s="233"/>
      <c r="BH132" s="233"/>
      <c r="BI132" s="233"/>
      <c r="BJ132" s="233"/>
      <c r="BK132" s="233"/>
      <c r="BL132" s="233"/>
      <c r="BM132" s="233"/>
      <c r="BN132" s="233"/>
      <c r="BO132" s="233"/>
      <c r="BP132" s="233"/>
      <c r="BQ132" s="233"/>
      <c r="BR132" s="233"/>
      <c r="BS132" s="233"/>
      <c r="BT132" s="233"/>
      <c r="BU132" s="233"/>
      <c r="BV132" s="233"/>
      <c r="BW132" s="233"/>
      <c r="BX132" s="233"/>
      <c r="BY132" s="233"/>
      <c r="BZ132" s="233"/>
      <c r="CA132" s="233"/>
      <c r="CB132" s="233"/>
      <c r="CC132" s="233"/>
      <c r="CD132" s="233"/>
      <c r="CE132" s="233"/>
      <c r="CF132" s="233"/>
      <c r="CG132" s="233"/>
      <c r="CH132" s="234"/>
    </row>
    <row r="133" spans="2:86" ht="9.75" customHeight="1" x14ac:dyDescent="0.15">
      <c r="B133" s="183"/>
      <c r="C133" s="184"/>
      <c r="D133" s="241"/>
      <c r="E133" s="242"/>
      <c r="F133" s="184"/>
      <c r="G133" s="466"/>
      <c r="H133" s="467"/>
      <c r="I133" s="467"/>
      <c r="J133" s="467"/>
      <c r="K133" s="468"/>
      <c r="L133" s="470"/>
      <c r="M133" s="475"/>
      <c r="N133" s="487"/>
      <c r="O133" s="487"/>
      <c r="P133" s="477"/>
      <c r="Q133" s="475"/>
      <c r="R133" s="487"/>
      <c r="S133" s="487"/>
      <c r="T133" s="477"/>
      <c r="U133" s="475"/>
      <c r="V133" s="487"/>
      <c r="W133" s="487"/>
      <c r="X133" s="489"/>
      <c r="Y133" s="138"/>
      <c r="Z133" s="492"/>
      <c r="AA133" s="492"/>
      <c r="AB133" s="492"/>
      <c r="AC133" s="492"/>
      <c r="AD133" s="492"/>
      <c r="AE133" s="492"/>
      <c r="AF133" s="492"/>
      <c r="AG133" s="492"/>
      <c r="AH133" s="492"/>
      <c r="AI133" s="492"/>
      <c r="AJ133" s="492"/>
      <c r="AK133" s="492"/>
      <c r="AL133" s="492"/>
      <c r="AM133" s="492"/>
      <c r="AN133" s="492"/>
      <c r="AO133" s="492"/>
      <c r="AP133" s="492"/>
      <c r="AQ133" s="493"/>
      <c r="AS133" s="183"/>
      <c r="AT133" s="184"/>
      <c r="AU133" s="241"/>
      <c r="AV133" s="242"/>
      <c r="AW133" s="184"/>
      <c r="AX133" s="235"/>
      <c r="AY133" s="236"/>
      <c r="AZ133" s="236"/>
      <c r="BA133" s="236"/>
      <c r="BB133" s="236"/>
      <c r="BC133" s="236"/>
      <c r="BD133" s="236"/>
      <c r="BE133" s="236"/>
      <c r="BF133" s="236"/>
      <c r="BG133" s="236"/>
      <c r="BH133" s="236"/>
      <c r="BI133" s="236"/>
      <c r="BJ133" s="236"/>
      <c r="BK133" s="236"/>
      <c r="BL133" s="236"/>
      <c r="BM133" s="236"/>
      <c r="BN133" s="236"/>
      <c r="BO133" s="236"/>
      <c r="BP133" s="236"/>
      <c r="BQ133" s="236"/>
      <c r="BR133" s="236"/>
      <c r="BS133" s="236"/>
      <c r="BT133" s="236"/>
      <c r="BU133" s="236"/>
      <c r="BV133" s="236"/>
      <c r="BW133" s="236"/>
      <c r="BX133" s="236"/>
      <c r="BY133" s="236"/>
      <c r="BZ133" s="236"/>
      <c r="CA133" s="236"/>
      <c r="CB133" s="236"/>
      <c r="CC133" s="236"/>
      <c r="CD133" s="236"/>
      <c r="CE133" s="236"/>
      <c r="CF133" s="236"/>
      <c r="CG133" s="236"/>
      <c r="CH133" s="237"/>
    </row>
    <row r="134" spans="2:86" ht="8.25" customHeight="1" x14ac:dyDescent="0.15">
      <c r="B134" s="183"/>
      <c r="C134" s="184"/>
      <c r="D134" s="241"/>
      <c r="E134" s="242"/>
      <c r="F134" s="184"/>
      <c r="G134" s="246" t="s">
        <v>21</v>
      </c>
      <c r="H134" s="187"/>
      <c r="I134" s="187"/>
      <c r="J134" s="187"/>
      <c r="K134" s="188"/>
      <c r="L134" s="200">
        <f>L65</f>
        <v>0</v>
      </c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201"/>
      <c r="AS134" s="183"/>
      <c r="AT134" s="184"/>
      <c r="AU134" s="241"/>
      <c r="AV134" s="242"/>
      <c r="AW134" s="184"/>
      <c r="AX134" s="246" t="s">
        <v>21</v>
      </c>
      <c r="AY134" s="187"/>
      <c r="AZ134" s="187"/>
      <c r="BA134" s="187"/>
      <c r="BB134" s="188"/>
      <c r="BC134" s="200">
        <f>BC65</f>
        <v>0</v>
      </c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6"/>
      <c r="CC134" s="196"/>
      <c r="CD134" s="196"/>
      <c r="CE134" s="196"/>
      <c r="CF134" s="196"/>
      <c r="CG134" s="196"/>
      <c r="CH134" s="201"/>
    </row>
    <row r="135" spans="2:86" ht="8.25" customHeight="1" x14ac:dyDescent="0.15">
      <c r="B135" s="183"/>
      <c r="C135" s="184"/>
      <c r="D135" s="241"/>
      <c r="E135" s="242"/>
      <c r="F135" s="184"/>
      <c r="G135" s="247"/>
      <c r="H135" s="248"/>
      <c r="I135" s="248"/>
      <c r="J135" s="248"/>
      <c r="K135" s="249"/>
      <c r="L135" s="202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4"/>
      <c r="AS135" s="183"/>
      <c r="AT135" s="184"/>
      <c r="AU135" s="241"/>
      <c r="AV135" s="242"/>
      <c r="AW135" s="184"/>
      <c r="AX135" s="247"/>
      <c r="AY135" s="248"/>
      <c r="AZ135" s="248"/>
      <c r="BA135" s="248"/>
      <c r="BB135" s="249"/>
      <c r="BC135" s="202"/>
      <c r="BD135" s="203"/>
      <c r="BE135" s="203"/>
      <c r="BF135" s="203"/>
      <c r="BG135" s="203"/>
      <c r="BH135" s="203"/>
      <c r="BI135" s="203"/>
      <c r="BJ135" s="203"/>
      <c r="BK135" s="203"/>
      <c r="BL135" s="203"/>
      <c r="BM135" s="203"/>
      <c r="BN135" s="203"/>
      <c r="BO135" s="203"/>
      <c r="BP135" s="203"/>
      <c r="BQ135" s="203"/>
      <c r="BR135" s="203"/>
      <c r="BS135" s="203"/>
      <c r="BT135" s="203"/>
      <c r="BU135" s="203"/>
      <c r="BV135" s="203"/>
      <c r="BW135" s="203"/>
      <c r="BX135" s="203"/>
      <c r="BY135" s="203"/>
      <c r="BZ135" s="203"/>
      <c r="CA135" s="203"/>
      <c r="CB135" s="203"/>
      <c r="CC135" s="203"/>
      <c r="CD135" s="203"/>
      <c r="CE135" s="203"/>
      <c r="CF135" s="203"/>
      <c r="CG135" s="203"/>
      <c r="CH135" s="204"/>
    </row>
    <row r="136" spans="2:86" ht="8.25" customHeight="1" x14ac:dyDescent="0.15">
      <c r="B136" s="183"/>
      <c r="C136" s="184"/>
      <c r="D136" s="241"/>
      <c r="E136" s="242"/>
      <c r="F136" s="184"/>
      <c r="G136" s="189"/>
      <c r="H136" s="190"/>
      <c r="I136" s="190"/>
      <c r="J136" s="190"/>
      <c r="K136" s="191"/>
      <c r="L136" s="205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206"/>
      <c r="AS136" s="183"/>
      <c r="AT136" s="184"/>
      <c r="AU136" s="241"/>
      <c r="AV136" s="242"/>
      <c r="AW136" s="184"/>
      <c r="AX136" s="189"/>
      <c r="AY136" s="190"/>
      <c r="AZ136" s="190"/>
      <c r="BA136" s="190"/>
      <c r="BB136" s="191"/>
      <c r="BC136" s="205"/>
      <c r="BD136" s="197"/>
      <c r="BE136" s="197"/>
      <c r="BF136" s="197"/>
      <c r="BG136" s="197"/>
      <c r="BH136" s="197"/>
      <c r="BI136" s="197"/>
      <c r="BJ136" s="197"/>
      <c r="BK136" s="197"/>
      <c r="BL136" s="197"/>
      <c r="BM136" s="197"/>
      <c r="BN136" s="197"/>
      <c r="BO136" s="197"/>
      <c r="BP136" s="197"/>
      <c r="BQ136" s="197"/>
      <c r="BR136" s="197"/>
      <c r="BS136" s="197"/>
      <c r="BT136" s="197"/>
      <c r="BU136" s="197"/>
      <c r="BV136" s="197"/>
      <c r="BW136" s="197"/>
      <c r="BX136" s="197"/>
      <c r="BY136" s="197"/>
      <c r="BZ136" s="197"/>
      <c r="CA136" s="197"/>
      <c r="CB136" s="197"/>
      <c r="CC136" s="197"/>
      <c r="CD136" s="197"/>
      <c r="CE136" s="197"/>
      <c r="CF136" s="197"/>
      <c r="CG136" s="197"/>
      <c r="CH136" s="206"/>
    </row>
    <row r="137" spans="2:86" ht="7.5" customHeight="1" x14ac:dyDescent="0.15">
      <c r="B137" s="183"/>
      <c r="C137" s="184"/>
      <c r="D137" s="241"/>
      <c r="E137" s="242"/>
      <c r="F137" s="184"/>
      <c r="G137" s="186" t="s">
        <v>22</v>
      </c>
      <c r="H137" s="187"/>
      <c r="I137" s="187"/>
      <c r="J137" s="187"/>
      <c r="K137" s="188"/>
      <c r="L137" s="192">
        <f>L68</f>
        <v>0</v>
      </c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  <c r="AA137" s="193"/>
      <c r="AB137" s="193"/>
      <c r="AC137" s="193"/>
      <c r="AD137" s="196" t="s">
        <v>18</v>
      </c>
      <c r="AE137" s="196"/>
      <c r="AF137" s="196"/>
      <c r="AG137" s="193">
        <f>AG68</f>
        <v>0</v>
      </c>
      <c r="AH137" s="193"/>
      <c r="AI137" s="193"/>
      <c r="AJ137" s="193"/>
      <c r="AK137" s="193"/>
      <c r="AL137" s="193"/>
      <c r="AM137" s="193"/>
      <c r="AN137" s="193"/>
      <c r="AO137" s="193"/>
      <c r="AP137" s="193"/>
      <c r="AQ137" s="198"/>
      <c r="AS137" s="183"/>
      <c r="AT137" s="184"/>
      <c r="AU137" s="241"/>
      <c r="AV137" s="242"/>
      <c r="AW137" s="184"/>
      <c r="AX137" s="186" t="s">
        <v>22</v>
      </c>
      <c r="AY137" s="187"/>
      <c r="AZ137" s="187"/>
      <c r="BA137" s="187"/>
      <c r="BB137" s="188"/>
      <c r="BC137" s="192">
        <f>BC68</f>
        <v>0</v>
      </c>
      <c r="BD137" s="193"/>
      <c r="BE137" s="193"/>
      <c r="BF137" s="193"/>
      <c r="BG137" s="193"/>
      <c r="BH137" s="193"/>
      <c r="BI137" s="193"/>
      <c r="BJ137" s="193"/>
      <c r="BK137" s="193"/>
      <c r="BL137" s="193"/>
      <c r="BM137" s="193"/>
      <c r="BN137" s="193"/>
      <c r="BO137" s="193"/>
      <c r="BP137" s="193"/>
      <c r="BQ137" s="193"/>
      <c r="BR137" s="193"/>
      <c r="BS137" s="193"/>
      <c r="BT137" s="193"/>
      <c r="BU137" s="196" t="s">
        <v>18</v>
      </c>
      <c r="BV137" s="196"/>
      <c r="BW137" s="196"/>
      <c r="BX137" s="193">
        <f>BX68</f>
        <v>0</v>
      </c>
      <c r="BY137" s="193"/>
      <c r="BZ137" s="193"/>
      <c r="CA137" s="193"/>
      <c r="CB137" s="193"/>
      <c r="CC137" s="193"/>
      <c r="CD137" s="193"/>
      <c r="CE137" s="193"/>
      <c r="CF137" s="193"/>
      <c r="CG137" s="193"/>
      <c r="CH137" s="198"/>
    </row>
    <row r="138" spans="2:86" ht="7.5" customHeight="1" x14ac:dyDescent="0.15">
      <c r="B138" s="183"/>
      <c r="C138" s="184"/>
      <c r="D138" s="243"/>
      <c r="E138" s="244"/>
      <c r="F138" s="245"/>
      <c r="G138" s="189"/>
      <c r="H138" s="190"/>
      <c r="I138" s="190"/>
      <c r="J138" s="190"/>
      <c r="K138" s="191"/>
      <c r="L138" s="194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95"/>
      <c r="AB138" s="195"/>
      <c r="AC138" s="195"/>
      <c r="AD138" s="197"/>
      <c r="AE138" s="197"/>
      <c r="AF138" s="197"/>
      <c r="AG138" s="195"/>
      <c r="AH138" s="195"/>
      <c r="AI138" s="195"/>
      <c r="AJ138" s="195"/>
      <c r="AK138" s="195"/>
      <c r="AL138" s="195"/>
      <c r="AM138" s="195"/>
      <c r="AN138" s="195"/>
      <c r="AO138" s="195"/>
      <c r="AP138" s="195"/>
      <c r="AQ138" s="199"/>
      <c r="AS138" s="183"/>
      <c r="AT138" s="184"/>
      <c r="AU138" s="243"/>
      <c r="AV138" s="244"/>
      <c r="AW138" s="245"/>
      <c r="AX138" s="189"/>
      <c r="AY138" s="190"/>
      <c r="AZ138" s="190"/>
      <c r="BA138" s="190"/>
      <c r="BB138" s="191"/>
      <c r="BC138" s="194"/>
      <c r="BD138" s="195"/>
      <c r="BE138" s="195"/>
      <c r="BF138" s="195"/>
      <c r="BG138" s="195"/>
      <c r="BH138" s="195"/>
      <c r="BI138" s="195"/>
      <c r="BJ138" s="195"/>
      <c r="BK138" s="195"/>
      <c r="BL138" s="195"/>
      <c r="BM138" s="195"/>
      <c r="BN138" s="195"/>
      <c r="BO138" s="195"/>
      <c r="BP138" s="195"/>
      <c r="BQ138" s="195"/>
      <c r="BR138" s="195"/>
      <c r="BS138" s="195"/>
      <c r="BT138" s="195"/>
      <c r="BU138" s="197"/>
      <c r="BV138" s="197"/>
      <c r="BW138" s="197"/>
      <c r="BX138" s="195"/>
      <c r="BY138" s="195"/>
      <c r="BZ138" s="195"/>
      <c r="CA138" s="195"/>
      <c r="CB138" s="195"/>
      <c r="CC138" s="195"/>
      <c r="CD138" s="195"/>
      <c r="CE138" s="195"/>
      <c r="CF138" s="195"/>
      <c r="CG138" s="195"/>
      <c r="CH138" s="199"/>
    </row>
    <row r="139" spans="2:86" ht="5.25" customHeight="1" x14ac:dyDescent="0.15">
      <c r="D139" s="162"/>
      <c r="E139" s="162"/>
      <c r="F139" s="162"/>
      <c r="G139" s="163"/>
      <c r="H139" s="163"/>
      <c r="I139" s="163"/>
      <c r="J139" s="163"/>
      <c r="K139" s="163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64"/>
      <c r="AE139" s="164"/>
      <c r="AF139" s="164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U139" s="162"/>
      <c r="AV139" s="162"/>
      <c r="AW139" s="162"/>
      <c r="AX139" s="163"/>
      <c r="AY139" s="163"/>
      <c r="AZ139" s="163"/>
      <c r="BA139" s="163"/>
      <c r="BB139" s="163"/>
      <c r="BC139" s="141"/>
      <c r="BD139" s="141"/>
      <c r="BE139" s="141"/>
      <c r="BF139" s="141"/>
      <c r="BG139" s="141"/>
      <c r="BH139" s="141"/>
      <c r="BI139" s="141"/>
      <c r="BJ139" s="141"/>
      <c r="BK139" s="141"/>
      <c r="BL139" s="141"/>
      <c r="BM139" s="141"/>
      <c r="BN139" s="141"/>
      <c r="BO139" s="141"/>
      <c r="BP139" s="141"/>
      <c r="BQ139" s="141"/>
      <c r="BR139" s="141"/>
      <c r="BS139" s="141"/>
      <c r="BT139" s="141"/>
      <c r="BU139" s="164"/>
      <c r="BV139" s="164"/>
      <c r="BW139" s="164"/>
      <c r="BX139" s="141"/>
      <c r="BY139" s="141"/>
      <c r="BZ139" s="141"/>
      <c r="CA139" s="141"/>
      <c r="CB139" s="141"/>
      <c r="CC139" s="141"/>
      <c r="CD139" s="141"/>
      <c r="CE139" s="141"/>
      <c r="CF139" s="141"/>
      <c r="CG139" s="141"/>
      <c r="CH139" s="141"/>
    </row>
    <row r="140" spans="2:86" ht="11.25" customHeight="1" x14ac:dyDescent="0.15">
      <c r="D140" s="362" t="s">
        <v>82</v>
      </c>
      <c r="E140" s="261"/>
      <c r="F140" s="261"/>
      <c r="G140" s="261"/>
      <c r="H140" s="261"/>
      <c r="I140" s="261"/>
      <c r="J140" s="261"/>
      <c r="K140" s="262"/>
      <c r="L140" s="24"/>
      <c r="M140" s="24"/>
      <c r="N140" s="24"/>
      <c r="O140" s="24"/>
      <c r="P140" s="24"/>
      <c r="Q140" s="24"/>
      <c r="R140" s="24"/>
      <c r="S140" s="165"/>
      <c r="T140" s="24"/>
      <c r="U140" s="24"/>
      <c r="V140" s="24"/>
      <c r="W140" s="24"/>
      <c r="X140" s="24"/>
      <c r="Y140" s="24"/>
      <c r="Z140" s="24"/>
      <c r="AA140" s="27"/>
      <c r="AU140" s="207"/>
      <c r="AV140" s="207"/>
      <c r="AW140" s="207"/>
      <c r="AX140" s="207"/>
      <c r="AY140" s="207"/>
      <c r="AZ140" s="207"/>
      <c r="BA140" s="207"/>
      <c r="BB140" s="207"/>
      <c r="BC140" s="115"/>
      <c r="BD140" s="115"/>
      <c r="BE140" s="115"/>
      <c r="BF140" s="115"/>
      <c r="BG140" s="115"/>
      <c r="BH140" s="115"/>
      <c r="BI140" s="115"/>
      <c r="BJ140" s="115"/>
      <c r="BK140" s="115"/>
      <c r="BL140" s="115"/>
      <c r="BM140" s="115"/>
      <c r="BN140" s="115"/>
      <c r="BO140" s="115"/>
      <c r="BP140" s="115"/>
      <c r="BQ140" s="115"/>
      <c r="BR140" s="115"/>
    </row>
  </sheetData>
  <sheetProtection password="C445" sheet="1" objects="1" scenarios="1"/>
  <mergeCells count="1373">
    <mergeCell ref="CE33:CG35"/>
    <mergeCell ref="CB36:CD37"/>
    <mergeCell ref="CE37:CH37"/>
    <mergeCell ref="BU60:CB60"/>
    <mergeCell ref="BU61:CB62"/>
    <mergeCell ref="AD102:AF104"/>
    <mergeCell ref="AG102:AI104"/>
    <mergeCell ref="AD105:AF106"/>
    <mergeCell ref="AK102:AM104"/>
    <mergeCell ref="AN102:AP104"/>
    <mergeCell ref="AK105:AM106"/>
    <mergeCell ref="AG106:AJ106"/>
    <mergeCell ref="BU102:BW104"/>
    <mergeCell ref="BU105:BW106"/>
    <mergeCell ref="BX102:BZ104"/>
    <mergeCell ref="BX106:CA106"/>
    <mergeCell ref="CB102:CD104"/>
    <mergeCell ref="CB105:CD106"/>
    <mergeCell ref="CE102:CG104"/>
    <mergeCell ref="CE106:CH106"/>
    <mergeCell ref="AN106:AQ106"/>
    <mergeCell ref="BJ58:BJ62"/>
    <mergeCell ref="BE58:BF60"/>
    <mergeCell ref="BG58:BH60"/>
    <mergeCell ref="AI56:AI57"/>
    <mergeCell ref="AN51:AQ57"/>
    <mergeCell ref="AL56:AL57"/>
    <mergeCell ref="AM56:AM57"/>
    <mergeCell ref="AU83:AZ83"/>
    <mergeCell ref="AU84:AX84"/>
    <mergeCell ref="B3:C69"/>
    <mergeCell ref="X43:X47"/>
    <mergeCell ref="K31:N32"/>
    <mergeCell ref="AF29:AH30"/>
    <mergeCell ref="AF31:AH32"/>
    <mergeCell ref="P29:R30"/>
    <mergeCell ref="P31:R32"/>
    <mergeCell ref="N36:N37"/>
    <mergeCell ref="K29:O30"/>
    <mergeCell ref="V31:W32"/>
    <mergeCell ref="O41:O42"/>
    <mergeCell ref="P41:P42"/>
    <mergeCell ref="Q41:Q42"/>
    <mergeCell ref="R41:R42"/>
    <mergeCell ref="S41:S42"/>
    <mergeCell ref="T38:U40"/>
    <mergeCell ref="AK33:AM35"/>
    <mergeCell ref="AI41:AI42"/>
    <mergeCell ref="AK41:AK42"/>
    <mergeCell ref="J38:R38"/>
    <mergeCell ref="Y44:AA45"/>
    <mergeCell ref="AB44:AJ45"/>
    <mergeCell ref="Y43:AA43"/>
    <mergeCell ref="D3:F9"/>
    <mergeCell ref="G31:J32"/>
    <mergeCell ref="D29:F32"/>
    <mergeCell ref="Y46:AA47"/>
    <mergeCell ref="Y39:AA40"/>
    <mergeCell ref="B2:C2"/>
    <mergeCell ref="AS2:AT2"/>
    <mergeCell ref="AS3:AT69"/>
    <mergeCell ref="Y31:Z32"/>
    <mergeCell ref="AL29:AP30"/>
    <mergeCell ref="AL31:AP32"/>
    <mergeCell ref="AG46:AG47"/>
    <mergeCell ref="AM46:AM47"/>
    <mergeCell ref="AJ56:AJ57"/>
    <mergeCell ref="AK56:AK57"/>
    <mergeCell ref="AL60:AM60"/>
    <mergeCell ref="AJ41:AJ42"/>
    <mergeCell ref="AL38:AM40"/>
    <mergeCell ref="AN38:AQ40"/>
    <mergeCell ref="AN61:AO62"/>
    <mergeCell ref="AP61:AQ62"/>
    <mergeCell ref="AL61:AM62"/>
    <mergeCell ref="AP60:AQ60"/>
    <mergeCell ref="AL46:AL47"/>
    <mergeCell ref="AG41:AG42"/>
    <mergeCell ref="AH41:AH42"/>
    <mergeCell ref="X38:X42"/>
    <mergeCell ref="AB41:AB42"/>
    <mergeCell ref="T43:U45"/>
    <mergeCell ref="AN41:AQ47"/>
    <mergeCell ref="AI46:AI47"/>
    <mergeCell ref="AJ46:AJ47"/>
    <mergeCell ref="AK46:AK47"/>
    <mergeCell ref="AK43:AK45"/>
    <mergeCell ref="S31:T32"/>
    <mergeCell ref="AB29:AE30"/>
    <mergeCell ref="AB31:AE32"/>
    <mergeCell ref="AN107:AO107"/>
    <mergeCell ref="AN108:AQ117"/>
    <mergeCell ref="J58:M58"/>
    <mergeCell ref="AL48:AM50"/>
    <mergeCell ref="AC51:AC52"/>
    <mergeCell ref="AD51:AD52"/>
    <mergeCell ref="Y54:AA55"/>
    <mergeCell ref="Y49:AA50"/>
    <mergeCell ref="AB49:AJ50"/>
    <mergeCell ref="AH51:AH52"/>
    <mergeCell ref="AB51:AB52"/>
    <mergeCell ref="AI51:AI52"/>
    <mergeCell ref="AG51:AG52"/>
    <mergeCell ref="AL51:AL52"/>
    <mergeCell ref="Y48:AA48"/>
    <mergeCell ref="AB48:AJ48"/>
    <mergeCell ref="AK48:AK50"/>
    <mergeCell ref="Y51:AA52"/>
    <mergeCell ref="Y53:AA53"/>
    <mergeCell ref="AL53:AM55"/>
    <mergeCell ref="AJ51:AJ52"/>
    <mergeCell ref="AK51:AK52"/>
    <mergeCell ref="AN60:AO60"/>
    <mergeCell ref="AE51:AE52"/>
    <mergeCell ref="AF51:AF52"/>
    <mergeCell ref="AM51:AM52"/>
    <mergeCell ref="AK53:AK55"/>
    <mergeCell ref="AN48:AQ50"/>
    <mergeCell ref="S48:S50"/>
    <mergeCell ref="J48:R48"/>
    <mergeCell ref="L63:L64"/>
    <mergeCell ref="N63:N64"/>
    <mergeCell ref="I4:Z9"/>
    <mergeCell ref="AF4:AF5"/>
    <mergeCell ref="AA16:AB16"/>
    <mergeCell ref="AA17:AB18"/>
    <mergeCell ref="AC17:AE18"/>
    <mergeCell ref="AF17:AG18"/>
    <mergeCell ref="AG4:AG5"/>
    <mergeCell ref="AH4:AH5"/>
    <mergeCell ref="AI4:AI5"/>
    <mergeCell ref="AJ4:AJ5"/>
    <mergeCell ref="F38:F42"/>
    <mergeCell ref="D33:F37"/>
    <mergeCell ref="G34:I35"/>
    <mergeCell ref="G29:J30"/>
    <mergeCell ref="D27:H28"/>
    <mergeCell ref="M36:M37"/>
    <mergeCell ref="I21:M22"/>
    <mergeCell ref="N21:R22"/>
    <mergeCell ref="AC21:AG22"/>
    <mergeCell ref="AH21:AL22"/>
    <mergeCell ref="F16:G16"/>
    <mergeCell ref="Z12:AB13"/>
    <mergeCell ref="H10:P10"/>
    <mergeCell ref="AD33:AF35"/>
    <mergeCell ref="AG33:AI35"/>
    <mergeCell ref="AD36:AF37"/>
    <mergeCell ref="K36:K37"/>
    <mergeCell ref="L36:L37"/>
    <mergeCell ref="G3:H9"/>
    <mergeCell ref="AE3:AQ3"/>
    <mergeCell ref="AN4:AN5"/>
    <mergeCell ref="U36:U37"/>
    <mergeCell ref="M41:M42"/>
    <mergeCell ref="T41:T42"/>
    <mergeCell ref="AN27:AP28"/>
    <mergeCell ref="D21:H22"/>
    <mergeCell ref="Q10:Y10"/>
    <mergeCell ref="H15:I15"/>
    <mergeCell ref="D16:E16"/>
    <mergeCell ref="AP14:AQ15"/>
    <mergeCell ref="J14:P15"/>
    <mergeCell ref="AO12:AQ13"/>
    <mergeCell ref="Q14:AG14"/>
    <mergeCell ref="AH14:AI15"/>
    <mergeCell ref="D14:I14"/>
    <mergeCell ref="D15:G15"/>
    <mergeCell ref="AB39:AJ40"/>
    <mergeCell ref="AG37:AJ37"/>
    <mergeCell ref="J39:R40"/>
    <mergeCell ref="O36:O37"/>
    <mergeCell ref="AL41:AL42"/>
    <mergeCell ref="G36:I37"/>
    <mergeCell ref="T36:T37"/>
    <mergeCell ref="AG27:AI28"/>
    <mergeCell ref="J17:M18"/>
    <mergeCell ref="L27:N28"/>
    <mergeCell ref="AN33:AP35"/>
    <mergeCell ref="AN37:AQ37"/>
    <mergeCell ref="AK36:AM37"/>
    <mergeCell ref="AI29:AK30"/>
    <mergeCell ref="AI31:AK32"/>
    <mergeCell ref="Y29:Z30"/>
    <mergeCell ref="AB56:AB57"/>
    <mergeCell ref="AB53:AJ53"/>
    <mergeCell ref="AB46:AB47"/>
    <mergeCell ref="AK38:AK40"/>
    <mergeCell ref="T61:U62"/>
    <mergeCell ref="X61:Y62"/>
    <mergeCell ref="Z61:AA62"/>
    <mergeCell ref="AB61:AC62"/>
    <mergeCell ref="V61:W62"/>
    <mergeCell ref="O56:O57"/>
    <mergeCell ref="L65:AQ67"/>
    <mergeCell ref="L68:AC69"/>
    <mergeCell ref="AG68:AQ69"/>
    <mergeCell ref="U63:U64"/>
    <mergeCell ref="M63:M64"/>
    <mergeCell ref="X63:X64"/>
    <mergeCell ref="AF56:AF57"/>
    <mergeCell ref="AG56:AG57"/>
    <mergeCell ref="P58:Q60"/>
    <mergeCell ref="O51:O52"/>
    <mergeCell ref="N51:N52"/>
    <mergeCell ref="Q51:Q52"/>
    <mergeCell ref="P51:P52"/>
    <mergeCell ref="J49:R50"/>
    <mergeCell ref="L56:L57"/>
    <mergeCell ref="M56:M57"/>
    <mergeCell ref="AB54:AJ55"/>
    <mergeCell ref="AC46:AC47"/>
    <mergeCell ref="AD46:AD47"/>
    <mergeCell ref="J41:J42"/>
    <mergeCell ref="N41:N42"/>
    <mergeCell ref="S38:S40"/>
    <mergeCell ref="D63:F69"/>
    <mergeCell ref="G63:K64"/>
    <mergeCell ref="G65:K67"/>
    <mergeCell ref="G68:K69"/>
    <mergeCell ref="V63:V64"/>
    <mergeCell ref="W63:W64"/>
    <mergeCell ref="Q63:Q64"/>
    <mergeCell ref="R63:R64"/>
    <mergeCell ref="S63:S64"/>
    <mergeCell ref="T63:T64"/>
    <mergeCell ref="Z63:AQ64"/>
    <mergeCell ref="AD68:AF69"/>
    <mergeCell ref="D61:D62"/>
    <mergeCell ref="E61:E62"/>
    <mergeCell ref="F61:F62"/>
    <mergeCell ref="G61:G62"/>
    <mergeCell ref="R61:R62"/>
    <mergeCell ref="N61:O62"/>
    <mergeCell ref="P61:Q62"/>
    <mergeCell ref="H61:I62"/>
    <mergeCell ref="S58:S62"/>
    <mergeCell ref="AD60:AK60"/>
    <mergeCell ref="AD61:AK62"/>
    <mergeCell ref="O63:O64"/>
    <mergeCell ref="P63:P64"/>
    <mergeCell ref="D58:D60"/>
    <mergeCell ref="E58:E60"/>
    <mergeCell ref="F58:F60"/>
    <mergeCell ref="G58:G60"/>
    <mergeCell ref="T60:U60"/>
    <mergeCell ref="V60:W60"/>
    <mergeCell ref="H58:I60"/>
    <mergeCell ref="D38:E57"/>
    <mergeCell ref="V38:W57"/>
    <mergeCell ref="G38:I38"/>
    <mergeCell ref="G39:I40"/>
    <mergeCell ref="G41:I42"/>
    <mergeCell ref="G43:I43"/>
    <mergeCell ref="Q56:Q57"/>
    <mergeCell ref="R56:R57"/>
    <mergeCell ref="K56:K57"/>
    <mergeCell ref="J53:R53"/>
    <mergeCell ref="S53:S55"/>
    <mergeCell ref="T56:T57"/>
    <mergeCell ref="U56:U57"/>
    <mergeCell ref="T58:AC59"/>
    <mergeCell ref="P56:P57"/>
    <mergeCell ref="S56:S57"/>
    <mergeCell ref="R58:R60"/>
    <mergeCell ref="N56:N57"/>
    <mergeCell ref="X48:X52"/>
    <mergeCell ref="Y56:AA57"/>
    <mergeCell ref="U51:U52"/>
    <mergeCell ref="S51:S52"/>
    <mergeCell ref="T51:T52"/>
    <mergeCell ref="N58:O60"/>
    <mergeCell ref="X53:X57"/>
    <mergeCell ref="F43:F47"/>
    <mergeCell ref="T48:U50"/>
    <mergeCell ref="K41:K42"/>
    <mergeCell ref="F53:F57"/>
    <mergeCell ref="S46:S47"/>
    <mergeCell ref="AB43:AJ43"/>
    <mergeCell ref="AC56:AC57"/>
    <mergeCell ref="J61:K62"/>
    <mergeCell ref="L61:M62"/>
    <mergeCell ref="X60:Y60"/>
    <mergeCell ref="Z60:AA60"/>
    <mergeCell ref="AB60:AC60"/>
    <mergeCell ref="J59:K60"/>
    <mergeCell ref="J54:R55"/>
    <mergeCell ref="AD58:AQ59"/>
    <mergeCell ref="AE46:AE47"/>
    <mergeCell ref="AF46:AF47"/>
    <mergeCell ref="AD27:AF28"/>
    <mergeCell ref="W27:Y28"/>
    <mergeCell ref="V29:W30"/>
    <mergeCell ref="AF16:AG16"/>
    <mergeCell ref="M46:M47"/>
    <mergeCell ref="N46:N47"/>
    <mergeCell ref="O46:O47"/>
    <mergeCell ref="Q17:S18"/>
    <mergeCell ref="AM41:AM42"/>
    <mergeCell ref="AL43:AM45"/>
    <mergeCell ref="J36:J37"/>
    <mergeCell ref="J51:J52"/>
    <mergeCell ref="R46:R47"/>
    <mergeCell ref="L46:L47"/>
    <mergeCell ref="K51:K52"/>
    <mergeCell ref="L51:L52"/>
    <mergeCell ref="M51:M52"/>
    <mergeCell ref="R51:R52"/>
    <mergeCell ref="Z27:AB28"/>
    <mergeCell ref="AP17:AQ18"/>
    <mergeCell ref="T53:U55"/>
    <mergeCell ref="L59:M60"/>
    <mergeCell ref="AH46:AH47"/>
    <mergeCell ref="AC41:AC42"/>
    <mergeCell ref="AD41:AD42"/>
    <mergeCell ref="AE41:AE42"/>
    <mergeCell ref="T46:T47"/>
    <mergeCell ref="U46:U47"/>
    <mergeCell ref="Y38:AA38"/>
    <mergeCell ref="AB38:AJ38"/>
    <mergeCell ref="U41:U42"/>
    <mergeCell ref="Y41:AA42"/>
    <mergeCell ref="AF41:AF42"/>
    <mergeCell ref="F48:F52"/>
    <mergeCell ref="J43:R43"/>
    <mergeCell ref="J44:R45"/>
    <mergeCell ref="G56:I57"/>
    <mergeCell ref="P46:P47"/>
    <mergeCell ref="J46:J47"/>
    <mergeCell ref="K46:K47"/>
    <mergeCell ref="G48:I48"/>
    <mergeCell ref="G49:I50"/>
    <mergeCell ref="G51:I52"/>
    <mergeCell ref="G53:I53"/>
    <mergeCell ref="G54:I55"/>
    <mergeCell ref="J56:J57"/>
    <mergeCell ref="G46:I47"/>
    <mergeCell ref="G44:I45"/>
    <mergeCell ref="Q46:Q47"/>
    <mergeCell ref="L41:L42"/>
    <mergeCell ref="S43:S45"/>
    <mergeCell ref="AH56:AH57"/>
    <mergeCell ref="AD56:AD57"/>
    <mergeCell ref="AE56:AE57"/>
    <mergeCell ref="V33:X37"/>
    <mergeCell ref="S33:S35"/>
    <mergeCell ref="T33:U35"/>
    <mergeCell ref="J33:R33"/>
    <mergeCell ref="J34:R35"/>
    <mergeCell ref="V17:W18"/>
    <mergeCell ref="X17:Z18"/>
    <mergeCell ref="S27:U28"/>
    <mergeCell ref="G23:AQ26"/>
    <mergeCell ref="AJ17:AK18"/>
    <mergeCell ref="AL17:AM18"/>
    <mergeCell ref="AN17:AO18"/>
    <mergeCell ref="N17:P18"/>
    <mergeCell ref="AH17:AI18"/>
    <mergeCell ref="AK27:AM28"/>
    <mergeCell ref="I27:K28"/>
    <mergeCell ref="P27:R28"/>
    <mergeCell ref="F17:G18"/>
    <mergeCell ref="H16:I18"/>
    <mergeCell ref="Y34:AC37"/>
    <mergeCell ref="G33:I33"/>
    <mergeCell ref="D23:F23"/>
    <mergeCell ref="S29:T30"/>
    <mergeCell ref="P36:P37"/>
    <mergeCell ref="Q36:Q37"/>
    <mergeCell ref="R36:R37"/>
    <mergeCell ref="S36:S37"/>
    <mergeCell ref="D10:G10"/>
    <mergeCell ref="AH19:AQ19"/>
    <mergeCell ref="Q15:U15"/>
    <mergeCell ref="H12:J13"/>
    <mergeCell ref="W12:Y13"/>
    <mergeCell ref="T16:U16"/>
    <mergeCell ref="S21:W22"/>
    <mergeCell ref="X21:AB22"/>
    <mergeCell ref="AI12:AK13"/>
    <mergeCell ref="AL12:AN13"/>
    <mergeCell ref="AM21:AQ22"/>
    <mergeCell ref="D11:G13"/>
    <mergeCell ref="K12:M13"/>
    <mergeCell ref="N12:P13"/>
    <mergeCell ref="Q12:S13"/>
    <mergeCell ref="T12:V13"/>
    <mergeCell ref="V15:AB15"/>
    <mergeCell ref="D17:E18"/>
    <mergeCell ref="AF12:AH13"/>
    <mergeCell ref="D19:M19"/>
    <mergeCell ref="N19:W19"/>
    <mergeCell ref="X19:AG19"/>
    <mergeCell ref="T17:U18"/>
    <mergeCell ref="CC4:CC5"/>
    <mergeCell ref="CD4:CD5"/>
    <mergeCell ref="AY12:BA13"/>
    <mergeCell ref="BB12:BD13"/>
    <mergeCell ref="BE12:BG13"/>
    <mergeCell ref="BH12:BJ13"/>
    <mergeCell ref="CA4:CA5"/>
    <mergeCell ref="CB4:CB5"/>
    <mergeCell ref="BH10:BP10"/>
    <mergeCell ref="BQ10:BY10"/>
    <mergeCell ref="AU16:AV16"/>
    <mergeCell ref="AW16:AX16"/>
    <mergeCell ref="AY16:AZ18"/>
    <mergeCell ref="BK16:BL16"/>
    <mergeCell ref="BR16:BS16"/>
    <mergeCell ref="BW16:BX16"/>
    <mergeCell ref="AU17:AV18"/>
    <mergeCell ref="AW17:AX18"/>
    <mergeCell ref="BA17:BD18"/>
    <mergeCell ref="BE17:BG18"/>
    <mergeCell ref="BK17:BL18"/>
    <mergeCell ref="BM17:BN18"/>
    <mergeCell ref="BO17:BQ18"/>
    <mergeCell ref="BR17:BS18"/>
    <mergeCell ref="BT17:BV18"/>
    <mergeCell ref="BW17:BX18"/>
    <mergeCell ref="AU14:AZ14"/>
    <mergeCell ref="AU15:AX15"/>
    <mergeCell ref="AU11:AX13"/>
    <mergeCell ref="BK12:BM13"/>
    <mergeCell ref="BN12:BP13"/>
    <mergeCell ref="AU10:AX10"/>
    <mergeCell ref="AY10:BG10"/>
    <mergeCell ref="BN1:BT1"/>
    <mergeCell ref="BU1:CA1"/>
    <mergeCell ref="BN2:BT2"/>
    <mergeCell ref="BU2:CA2"/>
    <mergeCell ref="BW4:BW5"/>
    <mergeCell ref="BX4:BX5"/>
    <mergeCell ref="BY4:BY5"/>
    <mergeCell ref="BZ4:BZ5"/>
    <mergeCell ref="AC15:AG15"/>
    <mergeCell ref="BA14:BG15"/>
    <mergeCell ref="BH14:BX14"/>
    <mergeCell ref="AC7:AF7"/>
    <mergeCell ref="AC12:AE13"/>
    <mergeCell ref="AA7:AB9"/>
    <mergeCell ref="AI10:AQ10"/>
    <mergeCell ref="Z10:AH10"/>
    <mergeCell ref="AJ15:AM15"/>
    <mergeCell ref="AJ14:AO14"/>
    <mergeCell ref="AN15:AO15"/>
    <mergeCell ref="AK4:AK5"/>
    <mergeCell ref="AL4:AL5"/>
    <mergeCell ref="AM4:AM5"/>
    <mergeCell ref="AA4:AD4"/>
    <mergeCell ref="AA6:AC6"/>
    <mergeCell ref="AD6:AQ6"/>
    <mergeCell ref="AG7:AQ7"/>
    <mergeCell ref="AC8:AQ9"/>
    <mergeCell ref="AK2:AQ2"/>
    <mergeCell ref="AO4:AO5"/>
    <mergeCell ref="AP4:AP5"/>
    <mergeCell ref="AQ4:AQ5"/>
    <mergeCell ref="CB2:CH2"/>
    <mergeCell ref="AU3:AW9"/>
    <mergeCell ref="AX3:AY9"/>
    <mergeCell ref="BV3:CH3"/>
    <mergeCell ref="AZ4:BQ9"/>
    <mergeCell ref="BR4:BU4"/>
    <mergeCell ref="CE4:CE5"/>
    <mergeCell ref="CF4:CF5"/>
    <mergeCell ref="CG4:CG5"/>
    <mergeCell ref="CH4:CH5"/>
    <mergeCell ref="BY14:BZ15"/>
    <mergeCell ref="CA14:CF14"/>
    <mergeCell ref="CG14:CH15"/>
    <mergeCell ref="AY15:AZ15"/>
    <mergeCell ref="BH15:BL15"/>
    <mergeCell ref="BM15:BS15"/>
    <mergeCell ref="BT15:BX15"/>
    <mergeCell ref="CA15:CD15"/>
    <mergeCell ref="CE15:CF15"/>
    <mergeCell ref="BT12:BV13"/>
    <mergeCell ref="BU6:CH6"/>
    <mergeCell ref="BR7:BS9"/>
    <mergeCell ref="BT7:BW7"/>
    <mergeCell ref="BX7:CH7"/>
    <mergeCell ref="BT8:CH9"/>
    <mergeCell ref="BQ12:BS13"/>
    <mergeCell ref="BR6:BT6"/>
    <mergeCell ref="BZ10:CH10"/>
    <mergeCell ref="BW12:BY13"/>
    <mergeCell ref="BZ12:CB13"/>
    <mergeCell ref="CC12:CE13"/>
    <mergeCell ref="CF12:CH13"/>
    <mergeCell ref="AU21:AY22"/>
    <mergeCell ref="AZ21:BD22"/>
    <mergeCell ref="BE21:BI22"/>
    <mergeCell ref="BJ21:BN22"/>
    <mergeCell ref="BO21:BS22"/>
    <mergeCell ref="BT21:BX22"/>
    <mergeCell ref="BY21:CC22"/>
    <mergeCell ref="CB27:CD28"/>
    <mergeCell ref="CD21:CH22"/>
    <mergeCell ref="AU23:AW23"/>
    <mergeCell ref="AX23:CH26"/>
    <mergeCell ref="CE27:CG28"/>
    <mergeCell ref="AU27:AY28"/>
    <mergeCell ref="AZ27:BB28"/>
    <mergeCell ref="BC27:BE28"/>
    <mergeCell ref="BY17:BZ18"/>
    <mergeCell ref="CA17:CB18"/>
    <mergeCell ref="CC17:CD18"/>
    <mergeCell ref="CE17:CF18"/>
    <mergeCell ref="CG17:CH18"/>
    <mergeCell ref="AU19:BD19"/>
    <mergeCell ref="BE19:BN19"/>
    <mergeCell ref="BO19:BX19"/>
    <mergeCell ref="BY19:CH19"/>
    <mergeCell ref="BH17:BJ18"/>
    <mergeCell ref="BG27:BI28"/>
    <mergeCell ref="BJ27:BL28"/>
    <mergeCell ref="BN27:BP28"/>
    <mergeCell ref="BQ27:BS28"/>
    <mergeCell ref="BU27:BW28"/>
    <mergeCell ref="BX27:BZ28"/>
    <mergeCell ref="BP34:BT37"/>
    <mergeCell ref="BH36:BH37"/>
    <mergeCell ref="BI36:BI37"/>
    <mergeCell ref="BJ36:BJ37"/>
    <mergeCell ref="AU29:AW32"/>
    <mergeCell ref="AX29:BA30"/>
    <mergeCell ref="BB29:BF30"/>
    <mergeCell ref="BG29:BI30"/>
    <mergeCell ref="BJ29:BK30"/>
    <mergeCell ref="BM29:BN30"/>
    <mergeCell ref="BP29:BQ30"/>
    <mergeCell ref="BS29:BV30"/>
    <mergeCell ref="BW29:BY30"/>
    <mergeCell ref="BZ29:CB30"/>
    <mergeCell ref="BL36:BL37"/>
    <mergeCell ref="AU33:AW37"/>
    <mergeCell ref="AX33:AZ33"/>
    <mergeCell ref="BA33:BI33"/>
    <mergeCell ref="BJ33:BJ35"/>
    <mergeCell ref="BK33:BL35"/>
    <mergeCell ref="BM33:BO37"/>
    <mergeCell ref="AX34:AZ35"/>
    <mergeCell ref="BA34:BI35"/>
    <mergeCell ref="BX33:BZ35"/>
    <mergeCell ref="BU33:BW35"/>
    <mergeCell ref="BU36:BW37"/>
    <mergeCell ref="BX37:CA37"/>
    <mergeCell ref="CB33:CD35"/>
    <mergeCell ref="CC29:CG30"/>
    <mergeCell ref="AX31:BA32"/>
    <mergeCell ref="BB31:BE32"/>
    <mergeCell ref="BG31:BI32"/>
    <mergeCell ref="BJ31:BK32"/>
    <mergeCell ref="BM31:BN32"/>
    <mergeCell ref="BP31:BQ32"/>
    <mergeCell ref="BS31:BV32"/>
    <mergeCell ref="BW31:BY32"/>
    <mergeCell ref="BZ31:CB32"/>
    <mergeCell ref="CC31:CG32"/>
    <mergeCell ref="AX39:AZ40"/>
    <mergeCell ref="BA39:BI40"/>
    <mergeCell ref="BP39:BR40"/>
    <mergeCell ref="BE41:BE42"/>
    <mergeCell ref="BF41:BF42"/>
    <mergeCell ref="AW43:AW47"/>
    <mergeCell ref="AX41:AZ42"/>
    <mergeCell ref="BA41:BA42"/>
    <mergeCell ref="BB41:BB42"/>
    <mergeCell ref="BC41:BC42"/>
    <mergeCell ref="BD41:BD42"/>
    <mergeCell ref="AX36:AZ37"/>
    <mergeCell ref="BA36:BA37"/>
    <mergeCell ref="BB36:BB37"/>
    <mergeCell ref="BC36:BC37"/>
    <mergeCell ref="BD36:BD37"/>
    <mergeCell ref="BE36:BE37"/>
    <mergeCell ref="BF36:BF37"/>
    <mergeCell ref="BG36:BG37"/>
    <mergeCell ref="BK36:BK37"/>
    <mergeCell ref="BS38:CA38"/>
    <mergeCell ref="CB38:CB40"/>
    <mergeCell ref="CC38:CD40"/>
    <mergeCell ref="CE38:CH40"/>
    <mergeCell ref="BC46:BC47"/>
    <mergeCell ref="CE41:CH47"/>
    <mergeCell ref="AU38:AV57"/>
    <mergeCell ref="AW38:AW42"/>
    <mergeCell ref="AX38:AZ38"/>
    <mergeCell ref="BA38:BI38"/>
    <mergeCell ref="BJ38:BJ40"/>
    <mergeCell ref="BK38:BL40"/>
    <mergeCell ref="BM38:BN57"/>
    <mergeCell ref="BO38:BO42"/>
    <mergeCell ref="BP38:BR38"/>
    <mergeCell ref="BH46:BH47"/>
    <mergeCell ref="BI46:BI47"/>
    <mergeCell ref="BJ46:BJ47"/>
    <mergeCell ref="BK46:BK47"/>
    <mergeCell ref="BL46:BL47"/>
    <mergeCell ref="BP46:BR47"/>
    <mergeCell ref="BH41:BH42"/>
    <mergeCell ref="BI41:BI42"/>
    <mergeCell ref="BJ41:BJ42"/>
    <mergeCell ref="BI56:BI57"/>
    <mergeCell ref="BJ56:BJ57"/>
    <mergeCell ref="CA46:CA47"/>
    <mergeCell ref="BK41:BK42"/>
    <mergeCell ref="BL41:BL42"/>
    <mergeCell ref="BP41:BR42"/>
    <mergeCell ref="AX44:AZ45"/>
    <mergeCell ref="BA44:BI45"/>
    <mergeCell ref="BG41:BG42"/>
    <mergeCell ref="BS41:BS42"/>
    <mergeCell ref="BT41:BT42"/>
    <mergeCell ref="BY41:BY42"/>
    <mergeCell ref="CD46:CD47"/>
    <mergeCell ref="AW53:AW57"/>
    <mergeCell ref="BS53:CA53"/>
    <mergeCell ref="CB41:CB42"/>
    <mergeCell ref="CC41:CC42"/>
    <mergeCell ref="BV41:BV42"/>
    <mergeCell ref="BW41:BW42"/>
    <mergeCell ref="BX41:BX42"/>
    <mergeCell ref="BW46:BW47"/>
    <mergeCell ref="BB46:BB47"/>
    <mergeCell ref="BS39:CA40"/>
    <mergeCell ref="BZ41:BZ42"/>
    <mergeCell ref="CA41:CA42"/>
    <mergeCell ref="CD51:CD52"/>
    <mergeCell ref="BS46:BS47"/>
    <mergeCell ref="BT46:BT47"/>
    <mergeCell ref="BU46:BU47"/>
    <mergeCell ref="BV46:BV47"/>
    <mergeCell ref="CB43:CB45"/>
    <mergeCell ref="CC43:CD45"/>
    <mergeCell ref="CC46:CC47"/>
    <mergeCell ref="BE46:BE47"/>
    <mergeCell ref="BF46:BF47"/>
    <mergeCell ref="BG46:BG47"/>
    <mergeCell ref="BU41:BU42"/>
    <mergeCell ref="CD41:CD42"/>
    <mergeCell ref="AW48:AW52"/>
    <mergeCell ref="AX48:AZ48"/>
    <mergeCell ref="BA48:BI48"/>
    <mergeCell ref="BJ48:BJ50"/>
    <mergeCell ref="BK48:BL50"/>
    <mergeCell ref="BO48:BO52"/>
    <mergeCell ref="BP48:BR48"/>
    <mergeCell ref="BS48:CA48"/>
    <mergeCell ref="CB48:CB50"/>
    <mergeCell ref="AX43:AZ43"/>
    <mergeCell ref="BA43:BI43"/>
    <mergeCell ref="BJ43:BJ45"/>
    <mergeCell ref="BK43:BL45"/>
    <mergeCell ref="BO43:BO47"/>
    <mergeCell ref="BP43:BR43"/>
    <mergeCell ref="BS43:CA43"/>
    <mergeCell ref="BS44:CA45"/>
    <mergeCell ref="AX46:AZ47"/>
    <mergeCell ref="BA46:BA47"/>
    <mergeCell ref="BX46:BX47"/>
    <mergeCell ref="BD51:BD52"/>
    <mergeCell ref="CB46:CB47"/>
    <mergeCell ref="BY46:BY47"/>
    <mergeCell ref="BZ46:BZ47"/>
    <mergeCell ref="BP44:BR45"/>
    <mergeCell ref="BD46:BD47"/>
    <mergeCell ref="CE48:CH50"/>
    <mergeCell ref="AX49:AZ50"/>
    <mergeCell ref="BA49:BI50"/>
    <mergeCell ref="BP49:BR50"/>
    <mergeCell ref="BS49:CA50"/>
    <mergeCell ref="AX51:AZ52"/>
    <mergeCell ref="BA51:BA52"/>
    <mergeCell ref="BP51:BR52"/>
    <mergeCell ref="BS51:BS52"/>
    <mergeCell ref="BT51:BT52"/>
    <mergeCell ref="BU51:BU52"/>
    <mergeCell ref="BE51:BE52"/>
    <mergeCell ref="BF51:BF52"/>
    <mergeCell ref="BG51:BG52"/>
    <mergeCell ref="BH51:BH52"/>
    <mergeCell ref="BI51:BI52"/>
    <mergeCell ref="BJ51:BJ52"/>
    <mergeCell ref="BV51:BV52"/>
    <mergeCell ref="BW51:BW52"/>
    <mergeCell ref="CC48:CD50"/>
    <mergeCell ref="BX51:BX52"/>
    <mergeCell ref="BY51:BY52"/>
    <mergeCell ref="BZ51:BZ52"/>
    <mergeCell ref="CA51:CA52"/>
    <mergeCell ref="CB51:CB52"/>
    <mergeCell ref="CE51:CH57"/>
    <mergeCell ref="AX53:AZ53"/>
    <mergeCell ref="BA53:BI53"/>
    <mergeCell ref="BJ53:BJ55"/>
    <mergeCell ref="BK53:BL55"/>
    <mergeCell ref="BO53:BO57"/>
    <mergeCell ref="BP53:BR53"/>
    <mergeCell ref="BS60:BT60"/>
    <mergeCell ref="CC60:CD60"/>
    <mergeCell ref="CB53:CB55"/>
    <mergeCell ref="CC53:CD55"/>
    <mergeCell ref="AX54:AZ55"/>
    <mergeCell ref="BA54:BI55"/>
    <mergeCell ref="BP54:BR55"/>
    <mergeCell ref="BS54:CA55"/>
    <mergeCell ref="AX56:AZ57"/>
    <mergeCell ref="BA56:BA57"/>
    <mergeCell ref="BB56:BB57"/>
    <mergeCell ref="BC56:BC57"/>
    <mergeCell ref="BD56:BD57"/>
    <mergeCell ref="CC51:CC52"/>
    <mergeCell ref="BK56:BK57"/>
    <mergeCell ref="BL56:BL57"/>
    <mergeCell ref="BP56:BR57"/>
    <mergeCell ref="BB51:BB52"/>
    <mergeCell ref="BC51:BC52"/>
    <mergeCell ref="BH56:BH57"/>
    <mergeCell ref="BT56:BT57"/>
    <mergeCell ref="BU56:BU57"/>
    <mergeCell ref="BV56:BV57"/>
    <mergeCell ref="BW56:BW57"/>
    <mergeCell ref="BX56:BX57"/>
    <mergeCell ref="BZ56:BZ57"/>
    <mergeCell ref="CA56:CA57"/>
    <mergeCell ref="BL51:BL52"/>
    <mergeCell ref="BK51:BK52"/>
    <mergeCell ref="BC65:CH67"/>
    <mergeCell ref="BG63:BG64"/>
    <mergeCell ref="BG61:BH62"/>
    <mergeCell ref="BE56:BE57"/>
    <mergeCell ref="BF56:BF57"/>
    <mergeCell ref="BG56:BG57"/>
    <mergeCell ref="AU61:AU62"/>
    <mergeCell ref="AV61:AV62"/>
    <mergeCell ref="AW61:AW62"/>
    <mergeCell ref="AX61:AX62"/>
    <mergeCell ref="AY61:AZ62"/>
    <mergeCell ref="BA61:BB62"/>
    <mergeCell ref="BM60:BN60"/>
    <mergeCell ref="CB56:CB57"/>
    <mergeCell ref="CC56:CC57"/>
    <mergeCell ref="CD56:CD57"/>
    <mergeCell ref="AU58:AU60"/>
    <mergeCell ref="AV58:AV60"/>
    <mergeCell ref="AW58:AW60"/>
    <mergeCell ref="AX58:AX60"/>
    <mergeCell ref="AY58:AZ60"/>
    <mergeCell ref="BA58:BD58"/>
    <mergeCell ref="BY56:BY57"/>
    <mergeCell ref="BI58:BI60"/>
    <mergeCell ref="BK58:BT59"/>
    <mergeCell ref="BU58:CH59"/>
    <mergeCell ref="BA59:BB60"/>
    <mergeCell ref="BC59:BD60"/>
    <mergeCell ref="BK60:BL60"/>
    <mergeCell ref="BS56:BS57"/>
    <mergeCell ref="BO60:BP60"/>
    <mergeCell ref="BQ60:BR60"/>
    <mergeCell ref="AD75:AQ75"/>
    <mergeCell ref="AA76:AB78"/>
    <mergeCell ref="CE60:CF60"/>
    <mergeCell ref="CG60:CH60"/>
    <mergeCell ref="BI61:BI62"/>
    <mergeCell ref="BK61:BL62"/>
    <mergeCell ref="BM61:BN62"/>
    <mergeCell ref="BO61:BP62"/>
    <mergeCell ref="BQ61:BR62"/>
    <mergeCell ref="BS61:BT62"/>
    <mergeCell ref="AU71:CH71"/>
    <mergeCell ref="AU72:AW78"/>
    <mergeCell ref="AX72:AY78"/>
    <mergeCell ref="BV72:CH72"/>
    <mergeCell ref="AZ73:BQ78"/>
    <mergeCell ref="CC61:CD62"/>
    <mergeCell ref="CE61:CF62"/>
    <mergeCell ref="CG61:CH62"/>
    <mergeCell ref="BK63:BK64"/>
    <mergeCell ref="BL63:BL64"/>
    <mergeCell ref="AU63:AW69"/>
    <mergeCell ref="AX63:BB64"/>
    <mergeCell ref="BC63:BC64"/>
    <mergeCell ref="BD63:BD64"/>
    <mergeCell ref="BE63:BE64"/>
    <mergeCell ref="BF63:BF64"/>
    <mergeCell ref="AX68:BB69"/>
    <mergeCell ref="BM63:BM64"/>
    <mergeCell ref="BN63:BN64"/>
    <mergeCell ref="BO63:BO64"/>
    <mergeCell ref="BQ63:CH64"/>
    <mergeCell ref="AX65:BB67"/>
    <mergeCell ref="N81:P82"/>
    <mergeCell ref="Q81:S82"/>
    <mergeCell ref="BH63:BH64"/>
    <mergeCell ref="BI63:BI64"/>
    <mergeCell ref="BJ63:BJ64"/>
    <mergeCell ref="BC61:BD62"/>
    <mergeCell ref="BC68:BT69"/>
    <mergeCell ref="BX68:CH69"/>
    <mergeCell ref="BU68:BW69"/>
    <mergeCell ref="BE61:BF62"/>
    <mergeCell ref="AG73:AG74"/>
    <mergeCell ref="AH73:AH74"/>
    <mergeCell ref="AJ73:AJ74"/>
    <mergeCell ref="AK73:AK74"/>
    <mergeCell ref="AI81:AK82"/>
    <mergeCell ref="D79:G79"/>
    <mergeCell ref="H79:P79"/>
    <mergeCell ref="Q79:Y79"/>
    <mergeCell ref="Z79:AH79"/>
    <mergeCell ref="AI79:AQ79"/>
    <mergeCell ref="AN73:AN74"/>
    <mergeCell ref="AL81:AN82"/>
    <mergeCell ref="AO73:AO74"/>
    <mergeCell ref="AP73:AP74"/>
    <mergeCell ref="D72:F78"/>
    <mergeCell ref="G72:H78"/>
    <mergeCell ref="AE72:AQ72"/>
    <mergeCell ref="I73:Z78"/>
    <mergeCell ref="AA73:AD73"/>
    <mergeCell ref="AF73:AF74"/>
    <mergeCell ref="AQ73:AQ74"/>
    <mergeCell ref="AA75:AC75"/>
    <mergeCell ref="D88:M88"/>
    <mergeCell ref="N88:W88"/>
    <mergeCell ref="AC76:AF76"/>
    <mergeCell ref="AG76:AQ76"/>
    <mergeCell ref="AC77:AQ78"/>
    <mergeCell ref="AI73:AI74"/>
    <mergeCell ref="AL73:AL74"/>
    <mergeCell ref="AM73:AM74"/>
    <mergeCell ref="D80:G82"/>
    <mergeCell ref="J83:P84"/>
    <mergeCell ref="Q83:AG83"/>
    <mergeCell ref="J86:M87"/>
    <mergeCell ref="N86:P87"/>
    <mergeCell ref="Q86:S87"/>
    <mergeCell ref="T86:U87"/>
    <mergeCell ref="H84:I84"/>
    <mergeCell ref="Q84:U84"/>
    <mergeCell ref="V84:AB84"/>
    <mergeCell ref="AC84:AG84"/>
    <mergeCell ref="AJ84:AM84"/>
    <mergeCell ref="AN84:AO84"/>
    <mergeCell ref="AH83:AI84"/>
    <mergeCell ref="W81:Y82"/>
    <mergeCell ref="Z81:AB82"/>
    <mergeCell ref="AC81:AE82"/>
    <mergeCell ref="AF81:AH82"/>
    <mergeCell ref="AJ83:AO83"/>
    <mergeCell ref="AO81:AQ82"/>
    <mergeCell ref="AP83:AQ84"/>
    <mergeCell ref="T81:V82"/>
    <mergeCell ref="H81:J82"/>
    <mergeCell ref="K81:M82"/>
    <mergeCell ref="Z96:AB97"/>
    <mergeCell ref="AF98:AH99"/>
    <mergeCell ref="AI98:AK99"/>
    <mergeCell ref="AL98:AP99"/>
    <mergeCell ref="G100:J101"/>
    <mergeCell ref="K100:N101"/>
    <mergeCell ref="P100:R101"/>
    <mergeCell ref="S100:T101"/>
    <mergeCell ref="V100:W101"/>
    <mergeCell ref="Y100:Z101"/>
    <mergeCell ref="D83:I83"/>
    <mergeCell ref="D84:G84"/>
    <mergeCell ref="D86:E87"/>
    <mergeCell ref="F86:G87"/>
    <mergeCell ref="AH86:AI87"/>
    <mergeCell ref="AJ86:AK87"/>
    <mergeCell ref="AL86:AM87"/>
    <mergeCell ref="AN86:AO87"/>
    <mergeCell ref="AP86:AQ87"/>
    <mergeCell ref="V86:W87"/>
    <mergeCell ref="X86:Z87"/>
    <mergeCell ref="X88:AG88"/>
    <mergeCell ref="AH88:AQ88"/>
    <mergeCell ref="D85:E85"/>
    <mergeCell ref="F85:G85"/>
    <mergeCell ref="H85:I87"/>
    <mergeCell ref="T85:U85"/>
    <mergeCell ref="AA85:AB85"/>
    <mergeCell ref="AF85:AG85"/>
    <mergeCell ref="AA86:AB87"/>
    <mergeCell ref="AC86:AE87"/>
    <mergeCell ref="AF86:AG87"/>
    <mergeCell ref="AF100:AH101"/>
    <mergeCell ref="AI100:AK101"/>
    <mergeCell ref="AL100:AP101"/>
    <mergeCell ref="D96:H97"/>
    <mergeCell ref="I96:K97"/>
    <mergeCell ref="L96:N97"/>
    <mergeCell ref="P96:R97"/>
    <mergeCell ref="S96:U97"/>
    <mergeCell ref="W96:Y97"/>
    <mergeCell ref="AD96:AF97"/>
    <mergeCell ref="AG96:AI97"/>
    <mergeCell ref="D90:H91"/>
    <mergeCell ref="I90:M91"/>
    <mergeCell ref="N90:R91"/>
    <mergeCell ref="S90:W91"/>
    <mergeCell ref="X90:AB91"/>
    <mergeCell ref="AC90:AG91"/>
    <mergeCell ref="AB98:AE99"/>
    <mergeCell ref="AM90:AQ91"/>
    <mergeCell ref="D92:F92"/>
    <mergeCell ref="G92:AQ95"/>
    <mergeCell ref="AH90:AL91"/>
    <mergeCell ref="AB100:AE101"/>
    <mergeCell ref="AK96:AM97"/>
    <mergeCell ref="AN96:AP97"/>
    <mergeCell ref="D98:F101"/>
    <mergeCell ref="G98:J99"/>
    <mergeCell ref="K98:O99"/>
    <mergeCell ref="P98:R99"/>
    <mergeCell ref="S98:T99"/>
    <mergeCell ref="V98:W99"/>
    <mergeCell ref="Y98:Z99"/>
    <mergeCell ref="N110:N111"/>
    <mergeCell ref="P110:P111"/>
    <mergeCell ref="Y110:AA111"/>
    <mergeCell ref="AB112:AJ112"/>
    <mergeCell ref="D102:F106"/>
    <mergeCell ref="G102:I102"/>
    <mergeCell ref="J102:R102"/>
    <mergeCell ref="S102:S104"/>
    <mergeCell ref="T102:U104"/>
    <mergeCell ref="G105:I106"/>
    <mergeCell ref="J105:J106"/>
    <mergeCell ref="K105:K106"/>
    <mergeCell ref="L105:L106"/>
    <mergeCell ref="M105:M106"/>
    <mergeCell ref="N105:N106"/>
    <mergeCell ref="O105:O106"/>
    <mergeCell ref="P105:P106"/>
    <mergeCell ref="Q105:Q106"/>
    <mergeCell ref="T105:T106"/>
    <mergeCell ref="U105:U106"/>
    <mergeCell ref="J112:R112"/>
    <mergeCell ref="S112:S114"/>
    <mergeCell ref="T112:U114"/>
    <mergeCell ref="X112:X116"/>
    <mergeCell ref="Y112:AA112"/>
    <mergeCell ref="X107:X111"/>
    <mergeCell ref="U110:U111"/>
    <mergeCell ref="R110:R111"/>
    <mergeCell ref="S110:S111"/>
    <mergeCell ref="T110:T111"/>
    <mergeCell ref="J110:J111"/>
    <mergeCell ref="Q110:Q111"/>
    <mergeCell ref="O110:O111"/>
    <mergeCell ref="AB113:AJ114"/>
    <mergeCell ref="V102:X106"/>
    <mergeCell ref="AB107:AJ107"/>
    <mergeCell ref="AK107:AK109"/>
    <mergeCell ref="AL107:AM109"/>
    <mergeCell ref="G108:I109"/>
    <mergeCell ref="J108:R109"/>
    <mergeCell ref="Y108:AA109"/>
    <mergeCell ref="AB108:AJ109"/>
    <mergeCell ref="Y107:AA107"/>
    <mergeCell ref="J113:R114"/>
    <mergeCell ref="Y113:AA114"/>
    <mergeCell ref="G103:I104"/>
    <mergeCell ref="J103:R104"/>
    <mergeCell ref="Y103:AC106"/>
    <mergeCell ref="R105:R106"/>
    <mergeCell ref="S105:S106"/>
    <mergeCell ref="G112:I112"/>
    <mergeCell ref="G110:I111"/>
    <mergeCell ref="K110:K111"/>
    <mergeCell ref="L110:L111"/>
    <mergeCell ref="M110:M111"/>
    <mergeCell ref="AL112:AM114"/>
    <mergeCell ref="D107:E126"/>
    <mergeCell ref="F107:F111"/>
    <mergeCell ref="G107:I107"/>
    <mergeCell ref="J107:R107"/>
    <mergeCell ref="S107:S109"/>
    <mergeCell ref="T107:U109"/>
    <mergeCell ref="V107:W126"/>
    <mergeCell ref="R125:R126"/>
    <mergeCell ref="S125:S126"/>
    <mergeCell ref="T125:T126"/>
    <mergeCell ref="U125:U126"/>
    <mergeCell ref="Y125:AA126"/>
    <mergeCell ref="AK112:AK114"/>
    <mergeCell ref="U120:U121"/>
    <mergeCell ref="Y120:AA121"/>
    <mergeCell ref="Y122:AA122"/>
    <mergeCell ref="AB122:AJ122"/>
    <mergeCell ref="F112:F116"/>
    <mergeCell ref="G113:I114"/>
    <mergeCell ref="M125:M126"/>
    <mergeCell ref="N125:N126"/>
    <mergeCell ref="O125:O126"/>
    <mergeCell ref="P125:P126"/>
    <mergeCell ref="Q125:Q126"/>
    <mergeCell ref="F117:F121"/>
    <mergeCell ref="G120:I121"/>
    <mergeCell ref="X117:X121"/>
    <mergeCell ref="L120:L121"/>
    <mergeCell ref="Y118:AA119"/>
    <mergeCell ref="AB118:AJ119"/>
    <mergeCell ref="Q115:Q116"/>
    <mergeCell ref="L115:L116"/>
    <mergeCell ref="M115:M116"/>
    <mergeCell ref="N115:N116"/>
    <mergeCell ref="O115:O116"/>
    <mergeCell ref="P115:P116"/>
    <mergeCell ref="G118:I119"/>
    <mergeCell ref="J118:R119"/>
    <mergeCell ref="G117:I117"/>
    <mergeCell ref="J117:R117"/>
    <mergeCell ref="R127:R129"/>
    <mergeCell ref="T127:AC128"/>
    <mergeCell ref="AK117:AK119"/>
    <mergeCell ref="Y117:AA117"/>
    <mergeCell ref="S115:S116"/>
    <mergeCell ref="T115:T116"/>
    <mergeCell ref="U115:U116"/>
    <mergeCell ref="Y115:AA116"/>
    <mergeCell ref="P120:P121"/>
    <mergeCell ref="Q120:Q121"/>
    <mergeCell ref="R120:R121"/>
    <mergeCell ref="S120:S121"/>
    <mergeCell ref="AD127:AQ128"/>
    <mergeCell ref="J128:K129"/>
    <mergeCell ref="L128:M129"/>
    <mergeCell ref="T129:U129"/>
    <mergeCell ref="V129:W129"/>
    <mergeCell ref="X129:Y129"/>
    <mergeCell ref="Z129:AA129"/>
    <mergeCell ref="G115:I116"/>
    <mergeCell ref="J115:J116"/>
    <mergeCell ref="K115:K116"/>
    <mergeCell ref="R115:R116"/>
    <mergeCell ref="AB129:AC129"/>
    <mergeCell ref="N127:O129"/>
    <mergeCell ref="P127:Q129"/>
    <mergeCell ref="S127:S131"/>
    <mergeCell ref="AD130:AK131"/>
    <mergeCell ref="AD129:AK129"/>
    <mergeCell ref="AL117:AM119"/>
    <mergeCell ref="F122:F126"/>
    <mergeCell ref="G122:I122"/>
    <mergeCell ref="J122:R122"/>
    <mergeCell ref="S122:S124"/>
    <mergeCell ref="T122:U124"/>
    <mergeCell ref="X122:X126"/>
    <mergeCell ref="AK122:AK124"/>
    <mergeCell ref="AL122:AM124"/>
    <mergeCell ref="G123:I124"/>
    <mergeCell ref="J123:R124"/>
    <mergeCell ref="Y123:AA124"/>
    <mergeCell ref="AB123:AJ124"/>
    <mergeCell ref="G125:I126"/>
    <mergeCell ref="J125:J126"/>
    <mergeCell ref="K125:K126"/>
    <mergeCell ref="L125:L126"/>
    <mergeCell ref="J120:J121"/>
    <mergeCell ref="K120:K121"/>
    <mergeCell ref="M120:M121"/>
    <mergeCell ref="N120:N121"/>
    <mergeCell ref="O120:O121"/>
    <mergeCell ref="T120:T121"/>
    <mergeCell ref="S117:S119"/>
    <mergeCell ref="T117:U119"/>
    <mergeCell ref="AB117:AJ117"/>
    <mergeCell ref="D140:K140"/>
    <mergeCell ref="D71:AQ71"/>
    <mergeCell ref="AL130:AM131"/>
    <mergeCell ref="AN130:AO131"/>
    <mergeCell ref="AP130:AQ131"/>
    <mergeCell ref="D132:F138"/>
    <mergeCell ref="V132:V133"/>
    <mergeCell ref="W132:W133"/>
    <mergeCell ref="X132:X133"/>
    <mergeCell ref="Z132:AQ133"/>
    <mergeCell ref="G134:K136"/>
    <mergeCell ref="L134:AQ136"/>
    <mergeCell ref="P132:P133"/>
    <mergeCell ref="Q132:Q133"/>
    <mergeCell ref="R132:R133"/>
    <mergeCell ref="S132:S133"/>
    <mergeCell ref="G137:K138"/>
    <mergeCell ref="AL129:AM129"/>
    <mergeCell ref="AN129:AO129"/>
    <mergeCell ref="R130:R131"/>
    <mergeCell ref="T130:U131"/>
    <mergeCell ref="V130:W131"/>
    <mergeCell ref="AP129:AQ129"/>
    <mergeCell ref="D130:D131"/>
    <mergeCell ref="E130:E131"/>
    <mergeCell ref="F130:F131"/>
    <mergeCell ref="N132:N133"/>
    <mergeCell ref="O132:O133"/>
    <mergeCell ref="D127:D129"/>
    <mergeCell ref="E127:E129"/>
    <mergeCell ref="F127:F129"/>
    <mergeCell ref="G127:G129"/>
    <mergeCell ref="BR75:BT75"/>
    <mergeCell ref="BU75:CH75"/>
    <mergeCell ref="BR76:BS78"/>
    <mergeCell ref="BT76:BW76"/>
    <mergeCell ref="BX76:CH76"/>
    <mergeCell ref="BT77:CH78"/>
    <mergeCell ref="G132:K133"/>
    <mergeCell ref="L132:L133"/>
    <mergeCell ref="L137:AC138"/>
    <mergeCell ref="AD137:AF138"/>
    <mergeCell ref="AG137:AQ138"/>
    <mergeCell ref="AB110:AM111"/>
    <mergeCell ref="AB125:AM126"/>
    <mergeCell ref="AB120:AM121"/>
    <mergeCell ref="AB115:AM116"/>
    <mergeCell ref="M132:M133"/>
    <mergeCell ref="T132:T133"/>
    <mergeCell ref="U132:U133"/>
    <mergeCell ref="G130:G131"/>
    <mergeCell ref="H130:I131"/>
    <mergeCell ref="J130:K131"/>
    <mergeCell ref="L130:M131"/>
    <mergeCell ref="N130:O131"/>
    <mergeCell ref="P130:Q131"/>
    <mergeCell ref="X130:Y131"/>
    <mergeCell ref="Z130:AA131"/>
    <mergeCell ref="AB130:AC131"/>
    <mergeCell ref="BA83:BG84"/>
    <mergeCell ref="BH83:BX83"/>
    <mergeCell ref="BA86:BD87"/>
    <mergeCell ref="H127:I129"/>
    <mergeCell ref="J127:M127"/>
    <mergeCell ref="BY83:BZ84"/>
    <mergeCell ref="CA83:CF83"/>
    <mergeCell ref="CG83:CH84"/>
    <mergeCell ref="AY84:AZ84"/>
    <mergeCell ref="BH84:BL84"/>
    <mergeCell ref="BM84:BS84"/>
    <mergeCell ref="BT84:BX84"/>
    <mergeCell ref="CA84:CD84"/>
    <mergeCell ref="CE84:CF84"/>
    <mergeCell ref="AU79:AX79"/>
    <mergeCell ref="AY79:BG79"/>
    <mergeCell ref="BH79:BP79"/>
    <mergeCell ref="BQ79:BY79"/>
    <mergeCell ref="BZ79:CH79"/>
    <mergeCell ref="AU80:AX82"/>
    <mergeCell ref="AY81:BA82"/>
    <mergeCell ref="BB81:BD82"/>
    <mergeCell ref="BE81:BG82"/>
    <mergeCell ref="BH81:BJ82"/>
    <mergeCell ref="BK81:BM82"/>
    <mergeCell ref="BN81:BP82"/>
    <mergeCell ref="BQ81:BS82"/>
    <mergeCell ref="BT81:BV82"/>
    <mergeCell ref="BW81:BY82"/>
    <mergeCell ref="BZ81:CB82"/>
    <mergeCell ref="CC81:CE82"/>
    <mergeCell ref="CF81:CH82"/>
    <mergeCell ref="AU92:AW92"/>
    <mergeCell ref="AX92:CH95"/>
    <mergeCell ref="BY86:BZ87"/>
    <mergeCell ref="CA86:CB87"/>
    <mergeCell ref="CC86:CD87"/>
    <mergeCell ref="CE86:CF87"/>
    <mergeCell ref="CG86:CH87"/>
    <mergeCell ref="BM86:BN87"/>
    <mergeCell ref="BO86:BQ87"/>
    <mergeCell ref="BO88:BX88"/>
    <mergeCell ref="BY88:CH88"/>
    <mergeCell ref="AU85:AV85"/>
    <mergeCell ref="AW85:AX85"/>
    <mergeCell ref="AY85:AZ87"/>
    <mergeCell ref="BK85:BL85"/>
    <mergeCell ref="BR85:BS85"/>
    <mergeCell ref="BW85:BX85"/>
    <mergeCell ref="BR86:BS87"/>
    <mergeCell ref="BT86:BV87"/>
    <mergeCell ref="BW86:BX87"/>
    <mergeCell ref="BY90:CC91"/>
    <mergeCell ref="BE86:BG87"/>
    <mergeCell ref="BH86:BJ87"/>
    <mergeCell ref="BK86:BL87"/>
    <mergeCell ref="AU86:AV87"/>
    <mergeCell ref="AW86:AX87"/>
    <mergeCell ref="BZ100:CB101"/>
    <mergeCell ref="CC100:CG101"/>
    <mergeCell ref="AU96:AY97"/>
    <mergeCell ref="AZ96:BB97"/>
    <mergeCell ref="BC96:BE97"/>
    <mergeCell ref="BG96:BI97"/>
    <mergeCell ref="BJ96:BL97"/>
    <mergeCell ref="BN96:BP97"/>
    <mergeCell ref="AU88:BD88"/>
    <mergeCell ref="BE88:BN88"/>
    <mergeCell ref="BU96:BW97"/>
    <mergeCell ref="BX96:BZ97"/>
    <mergeCell ref="AU90:AY91"/>
    <mergeCell ref="AZ90:BD91"/>
    <mergeCell ref="BE90:BI91"/>
    <mergeCell ref="BJ90:BN91"/>
    <mergeCell ref="BO90:BS91"/>
    <mergeCell ref="BT90:BX91"/>
    <mergeCell ref="CB96:CD97"/>
    <mergeCell ref="CE96:CG97"/>
    <mergeCell ref="AU98:AW101"/>
    <mergeCell ref="AX98:BA99"/>
    <mergeCell ref="BB98:BF99"/>
    <mergeCell ref="BG98:BI99"/>
    <mergeCell ref="BJ98:BK99"/>
    <mergeCell ref="BM98:BN99"/>
    <mergeCell ref="BP98:BQ99"/>
    <mergeCell ref="BQ96:BS97"/>
    <mergeCell ref="BZ98:CB99"/>
    <mergeCell ref="CC98:CG99"/>
    <mergeCell ref="AX100:BA101"/>
    <mergeCell ref="CD90:CH91"/>
    <mergeCell ref="BB100:BE101"/>
    <mergeCell ref="BG100:BI101"/>
    <mergeCell ref="BJ100:BK101"/>
    <mergeCell ref="BM100:BN101"/>
    <mergeCell ref="BP100:BQ101"/>
    <mergeCell ref="BS98:BV99"/>
    <mergeCell ref="BS100:BV101"/>
    <mergeCell ref="BW98:BY99"/>
    <mergeCell ref="BK112:BL114"/>
    <mergeCell ref="BO112:BO116"/>
    <mergeCell ref="AX105:AZ106"/>
    <mergeCell ref="AU102:AW106"/>
    <mergeCell ref="AX102:AZ102"/>
    <mergeCell ref="BA102:BI102"/>
    <mergeCell ref="BJ102:BJ104"/>
    <mergeCell ref="BK102:BL104"/>
    <mergeCell ref="BM102:BO106"/>
    <mergeCell ref="AX103:AZ104"/>
    <mergeCell ref="BA103:BI104"/>
    <mergeCell ref="BP103:BT106"/>
    <mergeCell ref="BA105:BL106"/>
    <mergeCell ref="AW112:AW116"/>
    <mergeCell ref="BW100:BY101"/>
    <mergeCell ref="AW107:AW111"/>
    <mergeCell ref="AU107:AV126"/>
    <mergeCell ref="AW117:AW121"/>
    <mergeCell ref="CB112:CB114"/>
    <mergeCell ref="CC112:CD114"/>
    <mergeCell ref="AX113:AZ114"/>
    <mergeCell ref="BA113:BI114"/>
    <mergeCell ref="BP113:BR114"/>
    <mergeCell ref="BS113:CA114"/>
    <mergeCell ref="AX112:AZ112"/>
    <mergeCell ref="BS107:CA107"/>
    <mergeCell ref="CB107:CB109"/>
    <mergeCell ref="CC107:CD109"/>
    <mergeCell ref="AX108:AZ109"/>
    <mergeCell ref="BA108:BI109"/>
    <mergeCell ref="BP108:BR109"/>
    <mergeCell ref="BS108:CA109"/>
    <mergeCell ref="AX110:AZ111"/>
    <mergeCell ref="BP110:BR111"/>
    <mergeCell ref="BS110:CD111"/>
    <mergeCell ref="AX107:AZ107"/>
    <mergeCell ref="BA107:BI107"/>
    <mergeCell ref="BJ107:BJ109"/>
    <mergeCell ref="BK107:BL109"/>
    <mergeCell ref="BM107:BN126"/>
    <mergeCell ref="BO107:BO111"/>
    <mergeCell ref="BP107:BR107"/>
    <mergeCell ref="BP112:BR112"/>
    <mergeCell ref="BS112:CA112"/>
    <mergeCell ref="BA112:BI112"/>
    <mergeCell ref="BJ112:BJ114"/>
    <mergeCell ref="AX115:AZ116"/>
    <mergeCell ref="BP115:BR116"/>
    <mergeCell ref="BS115:CD116"/>
    <mergeCell ref="CG129:CH129"/>
    <mergeCell ref="CC122:CD124"/>
    <mergeCell ref="CB122:CB124"/>
    <mergeCell ref="CC129:CD129"/>
    <mergeCell ref="CE129:CF129"/>
    <mergeCell ref="BS123:CA124"/>
    <mergeCell ref="BQ129:BR129"/>
    <mergeCell ref="BS129:BT129"/>
    <mergeCell ref="BS125:CD126"/>
    <mergeCell ref="BU127:CH128"/>
    <mergeCell ref="AX122:AZ122"/>
    <mergeCell ref="AX118:AZ119"/>
    <mergeCell ref="BA118:BI119"/>
    <mergeCell ref="BP118:BR119"/>
    <mergeCell ref="BS118:CA119"/>
    <mergeCell ref="BS122:CA122"/>
    <mergeCell ref="BA122:BI122"/>
    <mergeCell ref="BJ122:BJ124"/>
    <mergeCell ref="BK122:BL124"/>
    <mergeCell ref="BO122:BO126"/>
    <mergeCell ref="BS120:CD121"/>
    <mergeCell ref="BJ117:BJ119"/>
    <mergeCell ref="BK117:BL119"/>
    <mergeCell ref="BO117:BO121"/>
    <mergeCell ref="BP117:BR117"/>
    <mergeCell ref="BS117:CA117"/>
    <mergeCell ref="CB117:CB119"/>
    <mergeCell ref="CC117:CD119"/>
    <mergeCell ref="AX117:AZ117"/>
    <mergeCell ref="BA117:BI117"/>
    <mergeCell ref="AX120:AZ121"/>
    <mergeCell ref="BP120:BR121"/>
    <mergeCell ref="AX127:AX129"/>
    <mergeCell ref="AY127:AZ129"/>
    <mergeCell ref="BA127:BD127"/>
    <mergeCell ref="AU130:AU131"/>
    <mergeCell ref="BA128:BB129"/>
    <mergeCell ref="BC130:BD131"/>
    <mergeCell ref="BO130:BP131"/>
    <mergeCell ref="BE130:BF131"/>
    <mergeCell ref="BG130:BH131"/>
    <mergeCell ref="BP122:BR122"/>
    <mergeCell ref="BI127:BI129"/>
    <mergeCell ref="BK127:BT128"/>
    <mergeCell ref="BQ130:BR131"/>
    <mergeCell ref="BE127:BF129"/>
    <mergeCell ref="BG127:BH129"/>
    <mergeCell ref="BJ127:BJ131"/>
    <mergeCell ref="AV130:AV131"/>
    <mergeCell ref="AW130:AW131"/>
    <mergeCell ref="AX130:AX131"/>
    <mergeCell ref="AY130:AZ131"/>
    <mergeCell ref="AW122:AW126"/>
    <mergeCell ref="AX125:AZ126"/>
    <mergeCell ref="AX123:AZ124"/>
    <mergeCell ref="BP125:BR126"/>
    <mergeCell ref="BC128:BD129"/>
    <mergeCell ref="BK129:BL129"/>
    <mergeCell ref="BA123:BI124"/>
    <mergeCell ref="BP123:BR124"/>
    <mergeCell ref="BO129:BP129"/>
    <mergeCell ref="BM129:BN129"/>
    <mergeCell ref="BA130:BB131"/>
    <mergeCell ref="BU130:CB131"/>
    <mergeCell ref="BU129:CB129"/>
    <mergeCell ref="AN118:AQ126"/>
    <mergeCell ref="B128:C138"/>
    <mergeCell ref="AS128:AT138"/>
    <mergeCell ref="D70:AQ70"/>
    <mergeCell ref="AU70:CH70"/>
    <mergeCell ref="AX137:BB138"/>
    <mergeCell ref="BC137:BT138"/>
    <mergeCell ref="BU137:BW138"/>
    <mergeCell ref="BX137:CH138"/>
    <mergeCell ref="BC134:CH136"/>
    <mergeCell ref="AU140:BB140"/>
    <mergeCell ref="BR73:CH74"/>
    <mergeCell ref="CE107:CH126"/>
    <mergeCell ref="BA110:BL111"/>
    <mergeCell ref="BA115:BL116"/>
    <mergeCell ref="BA120:BL121"/>
    <mergeCell ref="BA125:BL126"/>
    <mergeCell ref="AX132:CH133"/>
    <mergeCell ref="AU132:AW138"/>
    <mergeCell ref="AX134:BB136"/>
    <mergeCell ref="BI130:BI131"/>
    <mergeCell ref="BK130:BL131"/>
    <mergeCell ref="BM130:BN131"/>
    <mergeCell ref="BS130:BT131"/>
    <mergeCell ref="CC130:CD131"/>
    <mergeCell ref="CE130:CF131"/>
    <mergeCell ref="CG130:CH131"/>
    <mergeCell ref="AU127:AU129"/>
    <mergeCell ref="AV127:AV129"/>
    <mergeCell ref="AW127:AW129"/>
  </mergeCells>
  <phoneticPr fontId="1"/>
  <conditionalFormatting sqref="AU11:CH13 AU16:CH22 BA14:CH14 AU14:AU15 AY15:CH15 BX36:CB36 BX37 CE36:CH36 CE37 AG102 AG106 AJ103:AJ105 BX105:CA105 BX102 CA103:CA104 BX106 CA102:CB102 CE105:CH105 CE102 CH102:CH104 CE106 BG127 BI128:BI129 AU132:CH138 BJ127 AU130:BI131 BK128:CH128 BK131:BT131 BK129:BU130 CC129:CH131">
    <cfRule type="cellIs" dxfId="22" priority="17" operator="equal">
      <formula>0</formula>
    </cfRule>
  </conditionalFormatting>
  <conditionalFormatting sqref="AU23:CH32">
    <cfRule type="cellIs" dxfId="21" priority="16" operator="equal">
      <formula>0</formula>
    </cfRule>
  </conditionalFormatting>
  <conditionalFormatting sqref="BP33:BU33 BP34:BT37 CA34:CA35 BX33 CA33:CB33 CE33 CH33:CH35">
    <cfRule type="cellIs" dxfId="20" priority="15" operator="equal">
      <formula>0</formula>
    </cfRule>
  </conditionalFormatting>
  <conditionalFormatting sqref="BA38:BL40 BS38:CD40 BS43:CD45 BA43:BL45 BA48:BL50 BA53:BL55 BS53:CD55 CE41:CH47 CE51:CH57 BC65:CH67 BU68 BX68:CH69 AU61:BI62 CC61:CH62 BK61:BU61 BK62:BT62">
    <cfRule type="cellIs" dxfId="19" priority="13" operator="equal">
      <formula>0</formula>
    </cfRule>
  </conditionalFormatting>
  <conditionalFormatting sqref="BK33:BL35">
    <cfRule type="cellIs" dxfId="18" priority="12" operator="equal">
      <formula>0</formula>
    </cfRule>
  </conditionalFormatting>
  <conditionalFormatting sqref="CC48:CD50">
    <cfRule type="cellIs" dxfId="17" priority="11" operator="equal">
      <formula>0</formula>
    </cfRule>
  </conditionalFormatting>
  <conditionalFormatting sqref="BS48:CA50 BC68:BT69 BA33:BI35 BU6:CH6 BX7:CH7 BT8:CH9">
    <cfRule type="cellIs" dxfId="16" priority="10" operator="equal">
      <formula>0</formula>
    </cfRule>
  </conditionalFormatting>
  <conditionalFormatting sqref="AZ4:BQ9">
    <cfRule type="cellIs" dxfId="15" priority="9" operator="equal">
      <formula>0</formula>
    </cfRule>
  </conditionalFormatting>
  <conditionalFormatting sqref="D80:AQ82 I73:Z78 AG76:AQ76 AC77:AQ78 AD75:AQ75 D85:AQ101 J83:AQ84">
    <cfRule type="cellIs" dxfId="14" priority="8" operator="equal">
      <formula>0</formula>
    </cfRule>
  </conditionalFormatting>
  <conditionalFormatting sqref="J102:R104 T102:U104 Y103:AC106 AB107:AJ109 AL107:AM109 AL112:AM114 AB112:AJ114 AB117:AJ119 AL117:AM119 AL122:AM124 AB122:AJ124 J107:R109 T107:U109 T112:U114 J112:R114 J117:R119 T117:U119 T122:U124 J122:R124 D130:R131 L134:AQ136 L137:AC138 AG137:AQ138 AN102 T131:AC131 T130:AD130 AL130:AQ131">
    <cfRule type="cellIs" dxfId="13" priority="7" operator="equal">
      <formula>0</formula>
    </cfRule>
  </conditionalFormatting>
  <conditionalFormatting sqref="AU73:CH78 AU72:BU72 AU85:CH101 BA83:CH84 AU107:CH126 AX106:BT106 AU80:CH82 AU79:BP79 BZ79:CH79 AX102:BU102 AX103:BT104 AX105:BU105 AU127:BE127 AU128:BD129 BI127 BK127:CH127">
    <cfRule type="cellIs" dxfId="12" priority="6" operator="equal">
      <formula>0</formula>
    </cfRule>
  </conditionalFormatting>
  <conditionalFormatting sqref="AO105:AP105 AN106">
    <cfRule type="cellIs" dxfId="11" priority="2" operator="equal">
      <formula>0</formula>
    </cfRule>
  </conditionalFormatting>
  <printOptions horizontalCentered="1"/>
  <pageMargins left="3.937007874015748E-2" right="3.937007874015748E-2" top="3.937007874015748E-2" bottom="3.937007874015748E-2" header="0.31496062992125984" footer="0.31496062992125984"/>
  <pageSetup paperSize="9" scale="93" fitToWidth="2" fitToHeight="2" orientation="landscape" r:id="rId1"/>
  <rowBreaks count="1" manualBreakCount="1">
    <brk id="70" max="16383" man="1"/>
  </rowBreaks>
  <ignoredErrors>
    <ignoredError sqref="A1:CH2 A41:I42 A37:AG37 AH37:CH37 A62:CH71 A61:N61 O61:P61 R61:CH61 Q61 A14:CH26 A12:G12 AR12:CH12 A36:CH36 A33:I33 V33:CH33 A38:I38 A46:I47 A43:I43 A51:I52 A48:I48 A58:CH60 A53:J53 S38 S43 S48 S53 A54:S55 AN54:CH55 A49:I50 AN49:CH50 A44:I45 AN44:CH45 A40:I40 AN39:CH40 BB38:CH38 S41:S42 S46:S47 S51:S52 S49:S50 S44:S45 S39:S40 J39:R40 J44:R45 J49:R50 J51:R52 J46:R47 J41:R42 J38:R38 J43:R43 J48:R48 A34:I35 V34:CH35 K33:T33 U33 J34:U35 J33 AN38:AZ38 AN43:CH43 AN48:CH48 AN53:CH53 A56:S57 AL56:CH57 AN41:CH42 AN46:CH47 AN51:CH52 T51:AK52 T46:AK47 T41:AK42 V39:AK40 V44:AK45 V49:AK50 V54:AK55 V53:AK53 T56:AK57 V48:AK48 V43:AK43 V38:AK38 T38:U38 T43:U43 T48:U48 T54:U55 T53:U53 T49:U50 T44:U45 T39:U40 AL51:AM52 AL46:AM47 AL41:AM42 AM53 AM48 AM43 AM38 AL39:AM40 AL44:AM45 AL49:AM50 AL54:AM55 AL38 AL43 AL48 AL53 A13:G13 AR13:CH13 O12:S12 I12:J12 L12:M12 U12:AB12 AD12:AE12 AG12:AK12 AM12:AQ12 H13:AQ13 AF12 N12 A39:F39 H39:I39 A131:CH131 A130:G130 I130:K130 A128:CH129 A127:O127 Q127:CH127 A28:CH28 A27:H27 J27:CH27 A74:CH126 A72:L72 N72:CH72 A73:H73 J73:CH73 A133:CH138 A132:F132 H132:CH132 M130:CH130 A5:CH11 A4:H4 J4:AE4 A3 N3:CH3 C3:L3 AG4:CH4 A30:CH32 A29:X29 Z29:CH2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9"/>
  <sheetViews>
    <sheetView workbookViewId="0">
      <selection activeCell="E4" sqref="E4"/>
    </sheetView>
  </sheetViews>
  <sheetFormatPr defaultRowHeight="13.5" x14ac:dyDescent="0.15"/>
  <cols>
    <col min="1" max="1" width="27.5" bestFit="1" customWidth="1"/>
    <col min="2" max="2" width="21.375" bestFit="1" customWidth="1"/>
    <col min="3" max="3" width="11.125" customWidth="1"/>
  </cols>
  <sheetData>
    <row r="1" spans="1:3" ht="14.25" thickBot="1" x14ac:dyDescent="0.2">
      <c r="A1" s="957" t="s">
        <v>213</v>
      </c>
      <c r="B1" s="958"/>
      <c r="C1" s="8" t="s">
        <v>214</v>
      </c>
    </row>
    <row r="2" spans="1:3" x14ac:dyDescent="0.15">
      <c r="A2" s="963" t="s">
        <v>128</v>
      </c>
      <c r="B2" s="966"/>
      <c r="C2" s="7"/>
    </row>
    <row r="3" spans="1:3" x14ac:dyDescent="0.15">
      <c r="A3" s="954" t="s">
        <v>226</v>
      </c>
      <c r="B3" s="3" t="s">
        <v>129</v>
      </c>
      <c r="C3" s="9"/>
    </row>
    <row r="4" spans="1:3" x14ac:dyDescent="0.15">
      <c r="A4" s="955"/>
      <c r="B4" s="3" t="s">
        <v>130</v>
      </c>
      <c r="C4" s="1"/>
    </row>
    <row r="5" spans="1:3" x14ac:dyDescent="0.15">
      <c r="A5" s="955"/>
      <c r="B5" s="3" t="s">
        <v>134</v>
      </c>
      <c r="C5" s="1"/>
    </row>
    <row r="6" spans="1:3" x14ac:dyDescent="0.15">
      <c r="A6" s="955"/>
      <c r="B6" s="3" t="s">
        <v>133</v>
      </c>
      <c r="C6" s="1"/>
    </row>
    <row r="7" spans="1:3" x14ac:dyDescent="0.15">
      <c r="A7" s="955"/>
      <c r="B7" s="3" t="s">
        <v>131</v>
      </c>
      <c r="C7" s="1"/>
    </row>
    <row r="8" spans="1:3" x14ac:dyDescent="0.15">
      <c r="A8" s="956"/>
      <c r="B8" s="3" t="s">
        <v>132</v>
      </c>
      <c r="C8" s="1"/>
    </row>
    <row r="9" spans="1:3" x14ac:dyDescent="0.15">
      <c r="A9" s="964" t="s">
        <v>135</v>
      </c>
      <c r="B9" s="965"/>
      <c r="C9" s="1"/>
    </row>
    <row r="10" spans="1:3" x14ac:dyDescent="0.15">
      <c r="A10" s="964" t="s">
        <v>136</v>
      </c>
      <c r="B10" s="965"/>
      <c r="C10" s="1"/>
    </row>
    <row r="11" spans="1:3" x14ac:dyDescent="0.15">
      <c r="A11" s="964" t="s">
        <v>238</v>
      </c>
      <c r="B11" s="965"/>
      <c r="C11" s="1"/>
    </row>
    <row r="12" spans="1:3" x14ac:dyDescent="0.15">
      <c r="A12" s="964" t="s">
        <v>137</v>
      </c>
      <c r="B12" s="965"/>
      <c r="C12" s="1"/>
    </row>
    <row r="13" spans="1:3" x14ac:dyDescent="0.15">
      <c r="A13" s="964" t="s">
        <v>239</v>
      </c>
      <c r="B13" s="965"/>
      <c r="C13" s="1"/>
    </row>
    <row r="14" spans="1:3" x14ac:dyDescent="0.15">
      <c r="A14" s="964" t="s">
        <v>230</v>
      </c>
      <c r="B14" s="965"/>
      <c r="C14" s="1"/>
    </row>
    <row r="15" spans="1:3" x14ac:dyDescent="0.15">
      <c r="A15" s="962" t="s">
        <v>203</v>
      </c>
      <c r="B15" s="2" t="s">
        <v>138</v>
      </c>
      <c r="C15" s="1"/>
    </row>
    <row r="16" spans="1:3" x14ac:dyDescent="0.15">
      <c r="A16" s="962"/>
      <c r="B16" s="2" t="s">
        <v>139</v>
      </c>
      <c r="C16" s="1"/>
    </row>
    <row r="17" spans="1:3" x14ac:dyDescent="0.15">
      <c r="A17" s="962"/>
      <c r="B17" s="2" t="s">
        <v>215</v>
      </c>
      <c r="C17" s="1"/>
    </row>
    <row r="18" spans="1:3" x14ac:dyDescent="0.15">
      <c r="A18" s="962"/>
      <c r="B18" s="2" t="s">
        <v>140</v>
      </c>
      <c r="C18" s="1"/>
    </row>
    <row r="19" spans="1:3" x14ac:dyDescent="0.15">
      <c r="A19" s="963"/>
      <c r="B19" s="2" t="s">
        <v>141</v>
      </c>
      <c r="C19" s="1"/>
    </row>
    <row r="20" spans="1:3" x14ac:dyDescent="0.15">
      <c r="A20" s="954" t="s">
        <v>142</v>
      </c>
      <c r="B20" s="1" t="s">
        <v>143</v>
      </c>
      <c r="C20" s="1"/>
    </row>
    <row r="21" spans="1:3" x14ac:dyDescent="0.15">
      <c r="A21" s="955"/>
      <c r="B21" s="1" t="s">
        <v>215</v>
      </c>
      <c r="C21" s="1"/>
    </row>
    <row r="22" spans="1:3" x14ac:dyDescent="0.15">
      <c r="A22" s="956"/>
      <c r="B22" s="1" t="s">
        <v>140</v>
      </c>
      <c r="C22" s="1"/>
    </row>
    <row r="23" spans="1:3" x14ac:dyDescent="0.15">
      <c r="A23" s="964" t="s">
        <v>216</v>
      </c>
      <c r="B23" s="965"/>
      <c r="C23" s="1"/>
    </row>
    <row r="24" spans="1:3" x14ac:dyDescent="0.15">
      <c r="A24" s="964" t="s">
        <v>144</v>
      </c>
      <c r="B24" s="965"/>
      <c r="C24" s="1"/>
    </row>
    <row r="25" spans="1:3" x14ac:dyDescent="0.15">
      <c r="A25" s="964" t="s">
        <v>145</v>
      </c>
      <c r="B25" s="965"/>
      <c r="C25" s="1"/>
    </row>
    <row r="26" spans="1:3" x14ac:dyDescent="0.15">
      <c r="A26" s="964" t="s">
        <v>146</v>
      </c>
      <c r="B26" s="965"/>
      <c r="C26" s="1"/>
    </row>
    <row r="27" spans="1:3" x14ac:dyDescent="0.15">
      <c r="A27" s="964" t="s">
        <v>147</v>
      </c>
      <c r="B27" s="965"/>
      <c r="C27" s="1"/>
    </row>
    <row r="28" spans="1:3" x14ac:dyDescent="0.15">
      <c r="A28" s="964" t="s">
        <v>148</v>
      </c>
      <c r="B28" s="965"/>
      <c r="C28" s="9"/>
    </row>
    <row r="29" spans="1:3" x14ac:dyDescent="0.15">
      <c r="A29" s="970" t="s">
        <v>227</v>
      </c>
      <c r="B29" s="6" t="s">
        <v>149</v>
      </c>
      <c r="C29" s="1"/>
    </row>
    <row r="30" spans="1:3" x14ac:dyDescent="0.15">
      <c r="A30" s="970"/>
      <c r="B30" s="6" t="s">
        <v>150</v>
      </c>
      <c r="C30" s="1"/>
    </row>
    <row r="31" spans="1:3" x14ac:dyDescent="0.15">
      <c r="A31" s="970"/>
      <c r="B31" s="6" t="s">
        <v>151</v>
      </c>
      <c r="C31" s="1"/>
    </row>
    <row r="32" spans="1:3" x14ac:dyDescent="0.15">
      <c r="A32" s="970"/>
      <c r="B32" s="6" t="s">
        <v>152</v>
      </c>
      <c r="C32" s="1"/>
    </row>
    <row r="33" spans="1:3" x14ac:dyDescent="0.15">
      <c r="A33" s="970"/>
      <c r="B33" s="6" t="s">
        <v>153</v>
      </c>
      <c r="C33" s="1"/>
    </row>
    <row r="34" spans="1:3" x14ac:dyDescent="0.15">
      <c r="A34" s="964" t="s">
        <v>154</v>
      </c>
      <c r="B34" s="965"/>
      <c r="C34" s="1"/>
    </row>
    <row r="35" spans="1:3" x14ac:dyDescent="0.15">
      <c r="A35" s="964" t="s">
        <v>161</v>
      </c>
      <c r="B35" s="965"/>
      <c r="C35" s="1"/>
    </row>
    <row r="36" spans="1:3" x14ac:dyDescent="0.15">
      <c r="A36" s="959" t="s">
        <v>155</v>
      </c>
      <c r="B36" s="6" t="s">
        <v>217</v>
      </c>
      <c r="C36" s="6"/>
    </row>
    <row r="37" spans="1:3" x14ac:dyDescent="0.15">
      <c r="A37" s="960"/>
      <c r="B37" s="6" t="s">
        <v>218</v>
      </c>
      <c r="C37" s="6"/>
    </row>
    <row r="38" spans="1:3" x14ac:dyDescent="0.15">
      <c r="A38" s="961"/>
      <c r="B38" s="6" t="s">
        <v>219</v>
      </c>
      <c r="C38" s="6"/>
    </row>
    <row r="39" spans="1:3" x14ac:dyDescent="0.15">
      <c r="A39" s="964" t="s">
        <v>159</v>
      </c>
      <c r="B39" s="965"/>
      <c r="C39" s="1"/>
    </row>
    <row r="40" spans="1:3" x14ac:dyDescent="0.15">
      <c r="A40" s="964" t="s">
        <v>160</v>
      </c>
      <c r="B40" s="965"/>
      <c r="C40" s="1"/>
    </row>
    <row r="41" spans="1:3" x14ac:dyDescent="0.15">
      <c r="A41" s="962" t="s">
        <v>220</v>
      </c>
      <c r="B41" s="3" t="s">
        <v>157</v>
      </c>
      <c r="C41" s="1"/>
    </row>
    <row r="42" spans="1:3" x14ac:dyDescent="0.15">
      <c r="A42" s="962"/>
      <c r="B42" s="3" t="s">
        <v>156</v>
      </c>
      <c r="C42" s="1"/>
    </row>
    <row r="43" spans="1:3" x14ac:dyDescent="0.15">
      <c r="A43" s="963"/>
      <c r="B43" s="3" t="s">
        <v>158</v>
      </c>
      <c r="C43" s="1"/>
    </row>
    <row r="44" spans="1:3" x14ac:dyDescent="0.15">
      <c r="A44" s="964" t="s">
        <v>162</v>
      </c>
      <c r="B44" s="965"/>
      <c r="C44" s="1"/>
    </row>
    <row r="45" spans="1:3" x14ac:dyDescent="0.15">
      <c r="A45" s="964" t="s">
        <v>163</v>
      </c>
      <c r="B45" s="965"/>
      <c r="C45" s="1"/>
    </row>
    <row r="46" spans="1:3" x14ac:dyDescent="0.15">
      <c r="A46" s="951" t="s">
        <v>237</v>
      </c>
      <c r="B46" s="4" t="s">
        <v>221</v>
      </c>
      <c r="C46" s="1"/>
    </row>
    <row r="47" spans="1:3" x14ac:dyDescent="0.15">
      <c r="A47" s="952"/>
      <c r="B47" s="4" t="s">
        <v>222</v>
      </c>
      <c r="C47" s="1"/>
    </row>
    <row r="48" spans="1:3" x14ac:dyDescent="0.15">
      <c r="A48" s="952"/>
      <c r="B48" s="4" t="s">
        <v>223</v>
      </c>
      <c r="C48" s="1"/>
    </row>
    <row r="49" spans="1:3" x14ac:dyDescent="0.15">
      <c r="A49" s="953"/>
      <c r="B49" s="12" t="s">
        <v>251</v>
      </c>
      <c r="C49" s="13"/>
    </row>
    <row r="50" spans="1:3" x14ac:dyDescent="0.15">
      <c r="A50" s="964" t="s">
        <v>164</v>
      </c>
      <c r="B50" s="965"/>
      <c r="C50" s="1"/>
    </row>
    <row r="51" spans="1:3" x14ac:dyDescent="0.15">
      <c r="A51" s="964" t="s">
        <v>165</v>
      </c>
      <c r="B51" s="965"/>
      <c r="C51" s="1"/>
    </row>
    <row r="52" spans="1:3" x14ac:dyDescent="0.15">
      <c r="A52" s="964" t="s">
        <v>166</v>
      </c>
      <c r="B52" s="965"/>
      <c r="C52" s="1"/>
    </row>
    <row r="53" spans="1:3" x14ac:dyDescent="0.15">
      <c r="A53" s="964" t="s">
        <v>247</v>
      </c>
      <c r="B53" s="965"/>
      <c r="C53" s="11"/>
    </row>
    <row r="54" spans="1:3" x14ac:dyDescent="0.15">
      <c r="A54" s="964" t="s">
        <v>248</v>
      </c>
      <c r="B54" s="965"/>
      <c r="C54" s="11"/>
    </row>
    <row r="55" spans="1:3" x14ac:dyDescent="0.15">
      <c r="A55" s="967" t="s">
        <v>179</v>
      </c>
      <c r="B55" s="1" t="s">
        <v>181</v>
      </c>
      <c r="C55" s="1"/>
    </row>
    <row r="56" spans="1:3" x14ac:dyDescent="0.15">
      <c r="A56" s="968"/>
      <c r="B56" s="1" t="s">
        <v>182</v>
      </c>
      <c r="C56" s="1"/>
    </row>
    <row r="57" spans="1:3" x14ac:dyDescent="0.15">
      <c r="A57" s="968"/>
      <c r="B57" s="1" t="s">
        <v>180</v>
      </c>
      <c r="C57" s="1"/>
    </row>
    <row r="58" spans="1:3" x14ac:dyDescent="0.15">
      <c r="A58" s="969"/>
      <c r="B58" s="13" t="s">
        <v>251</v>
      </c>
      <c r="C58" s="13"/>
    </row>
    <row r="59" spans="1:3" x14ac:dyDescent="0.15">
      <c r="A59" s="967" t="s">
        <v>183</v>
      </c>
      <c r="B59" s="1" t="s">
        <v>181</v>
      </c>
      <c r="C59" s="1"/>
    </row>
    <row r="60" spans="1:3" x14ac:dyDescent="0.15">
      <c r="A60" s="968"/>
      <c r="B60" s="1" t="s">
        <v>182</v>
      </c>
      <c r="C60" s="1"/>
    </row>
    <row r="61" spans="1:3" x14ac:dyDescent="0.15">
      <c r="A61" s="968"/>
      <c r="B61" s="1" t="s">
        <v>180</v>
      </c>
      <c r="C61" s="1"/>
    </row>
    <row r="62" spans="1:3" x14ac:dyDescent="0.15">
      <c r="A62" s="969"/>
      <c r="B62" s="13" t="s">
        <v>251</v>
      </c>
      <c r="C62" s="13"/>
    </row>
    <row r="63" spans="1:3" x14ac:dyDescent="0.15">
      <c r="A63" s="967" t="s">
        <v>184</v>
      </c>
      <c r="B63" s="1" t="s">
        <v>181</v>
      </c>
      <c r="C63" s="1"/>
    </row>
    <row r="64" spans="1:3" x14ac:dyDescent="0.15">
      <c r="A64" s="968"/>
      <c r="B64" s="1" t="s">
        <v>182</v>
      </c>
      <c r="C64" s="1"/>
    </row>
    <row r="65" spans="1:3" x14ac:dyDescent="0.15">
      <c r="A65" s="968"/>
      <c r="B65" s="1" t="s">
        <v>180</v>
      </c>
      <c r="C65" s="15"/>
    </row>
    <row r="66" spans="1:3" x14ac:dyDescent="0.15">
      <c r="A66" s="969"/>
      <c r="B66" s="13" t="s">
        <v>251</v>
      </c>
      <c r="C66" s="13"/>
    </row>
    <row r="67" spans="1:3" x14ac:dyDescent="0.15">
      <c r="A67" s="967" t="s">
        <v>185</v>
      </c>
      <c r="B67" s="1" t="s">
        <v>181</v>
      </c>
      <c r="C67" s="1"/>
    </row>
    <row r="68" spans="1:3" x14ac:dyDescent="0.15">
      <c r="A68" s="968"/>
      <c r="B68" s="1" t="s">
        <v>182</v>
      </c>
      <c r="C68" s="1"/>
    </row>
    <row r="69" spans="1:3" x14ac:dyDescent="0.15">
      <c r="A69" s="968"/>
      <c r="B69" s="1" t="s">
        <v>180</v>
      </c>
      <c r="C69" s="1"/>
    </row>
    <row r="70" spans="1:3" x14ac:dyDescent="0.15">
      <c r="A70" s="969"/>
      <c r="B70" s="13" t="s">
        <v>251</v>
      </c>
      <c r="C70" s="13"/>
    </row>
    <row r="71" spans="1:3" x14ac:dyDescent="0.15">
      <c r="A71" s="967" t="s">
        <v>186</v>
      </c>
      <c r="B71" s="1" t="s">
        <v>181</v>
      </c>
      <c r="C71" s="1"/>
    </row>
    <row r="72" spans="1:3" x14ac:dyDescent="0.15">
      <c r="A72" s="968"/>
      <c r="B72" s="1" t="s">
        <v>182</v>
      </c>
      <c r="C72" s="1"/>
    </row>
    <row r="73" spans="1:3" x14ac:dyDescent="0.15">
      <c r="A73" s="968"/>
      <c r="B73" s="1" t="s">
        <v>180</v>
      </c>
      <c r="C73" s="1"/>
    </row>
    <row r="74" spans="1:3" x14ac:dyDescent="0.15">
      <c r="A74" s="969"/>
      <c r="B74" s="13" t="s">
        <v>251</v>
      </c>
      <c r="C74" s="13"/>
    </row>
    <row r="75" spans="1:3" x14ac:dyDescent="0.15">
      <c r="A75" s="967" t="s">
        <v>187</v>
      </c>
      <c r="B75" s="1" t="s">
        <v>181</v>
      </c>
      <c r="C75" s="1"/>
    </row>
    <row r="76" spans="1:3" x14ac:dyDescent="0.15">
      <c r="A76" s="968"/>
      <c r="B76" s="1" t="s">
        <v>182</v>
      </c>
      <c r="C76" s="1"/>
    </row>
    <row r="77" spans="1:3" x14ac:dyDescent="0.15">
      <c r="A77" s="968"/>
      <c r="B77" s="1" t="s">
        <v>180</v>
      </c>
      <c r="C77" s="1"/>
    </row>
    <row r="78" spans="1:3" x14ac:dyDescent="0.15">
      <c r="A78" s="969"/>
      <c r="B78" s="13" t="s">
        <v>251</v>
      </c>
      <c r="C78" s="13"/>
    </row>
    <row r="79" spans="1:3" x14ac:dyDescent="0.15">
      <c r="A79" s="967" t="s">
        <v>188</v>
      </c>
      <c r="B79" s="1" t="s">
        <v>181</v>
      </c>
      <c r="C79" s="1"/>
    </row>
    <row r="80" spans="1:3" x14ac:dyDescent="0.15">
      <c r="A80" s="968"/>
      <c r="B80" s="1" t="s">
        <v>182</v>
      </c>
      <c r="C80" s="1"/>
    </row>
    <row r="81" spans="1:3" x14ac:dyDescent="0.15">
      <c r="A81" s="968"/>
      <c r="B81" s="1" t="s">
        <v>180</v>
      </c>
      <c r="C81" s="1"/>
    </row>
    <row r="82" spans="1:3" x14ac:dyDescent="0.15">
      <c r="A82" s="969"/>
      <c r="B82" s="13" t="s">
        <v>251</v>
      </c>
      <c r="C82" s="13"/>
    </row>
    <row r="83" spans="1:3" x14ac:dyDescent="0.15">
      <c r="A83" s="951" t="s">
        <v>189</v>
      </c>
      <c r="B83" s="1" t="s">
        <v>181</v>
      </c>
      <c r="C83" s="1"/>
    </row>
    <row r="84" spans="1:3" x14ac:dyDescent="0.15">
      <c r="A84" s="952"/>
      <c r="B84" s="1" t="s">
        <v>182</v>
      </c>
      <c r="C84" s="1"/>
    </row>
    <row r="85" spans="1:3" x14ac:dyDescent="0.15">
      <c r="A85" s="952"/>
      <c r="B85" s="1" t="s">
        <v>180</v>
      </c>
      <c r="C85" s="1"/>
    </row>
    <row r="86" spans="1:3" x14ac:dyDescent="0.15">
      <c r="A86" s="953"/>
      <c r="B86" s="12" t="s">
        <v>251</v>
      </c>
      <c r="C86" s="13"/>
    </row>
    <row r="87" spans="1:3" x14ac:dyDescent="0.15">
      <c r="A87" s="964" t="s">
        <v>190</v>
      </c>
      <c r="B87" s="965"/>
      <c r="C87" s="14"/>
    </row>
    <row r="88" spans="1:3" x14ac:dyDescent="0.15">
      <c r="A88" s="964" t="s">
        <v>191</v>
      </c>
      <c r="B88" s="965"/>
      <c r="C88" s="14"/>
    </row>
    <row r="89" spans="1:3" x14ac:dyDescent="0.15">
      <c r="A89" s="954" t="s">
        <v>228</v>
      </c>
      <c r="B89" s="5" t="s">
        <v>167</v>
      </c>
      <c r="C89" s="1"/>
    </row>
    <row r="90" spans="1:3" x14ac:dyDescent="0.15">
      <c r="A90" s="955"/>
      <c r="B90" s="5" t="s">
        <v>168</v>
      </c>
      <c r="C90" s="1"/>
    </row>
    <row r="91" spans="1:3" x14ac:dyDescent="0.15">
      <c r="A91" s="955"/>
      <c r="B91" s="5" t="s">
        <v>169</v>
      </c>
      <c r="C91" s="1"/>
    </row>
    <row r="92" spans="1:3" x14ac:dyDescent="0.15">
      <c r="A92" s="955"/>
      <c r="B92" s="5" t="s">
        <v>170</v>
      </c>
      <c r="C92" s="1"/>
    </row>
    <row r="93" spans="1:3" x14ac:dyDescent="0.15">
      <c r="A93" s="955"/>
      <c r="B93" s="5" t="s">
        <v>171</v>
      </c>
      <c r="C93" s="1"/>
    </row>
    <row r="94" spans="1:3" x14ac:dyDescent="0.15">
      <c r="A94" s="955"/>
      <c r="B94" s="5" t="s">
        <v>172</v>
      </c>
      <c r="C94" s="1"/>
    </row>
    <row r="95" spans="1:3" x14ac:dyDescent="0.15">
      <c r="A95" s="955"/>
      <c r="B95" s="5" t="s">
        <v>173</v>
      </c>
      <c r="C95" s="1"/>
    </row>
    <row r="96" spans="1:3" x14ac:dyDescent="0.15">
      <c r="A96" s="955"/>
      <c r="B96" s="5" t="s">
        <v>249</v>
      </c>
      <c r="C96" s="1"/>
    </row>
    <row r="97" spans="1:3" x14ac:dyDescent="0.15">
      <c r="A97" s="956"/>
      <c r="B97" s="5" t="s">
        <v>174</v>
      </c>
      <c r="C97" s="1"/>
    </row>
    <row r="98" spans="1:3" x14ac:dyDescent="0.15">
      <c r="A98" s="970" t="s">
        <v>175</v>
      </c>
      <c r="B98" s="1" t="s">
        <v>192</v>
      </c>
      <c r="C98" s="1"/>
    </row>
    <row r="99" spans="1:3" x14ac:dyDescent="0.15">
      <c r="A99" s="970"/>
      <c r="B99" s="1" t="s">
        <v>193</v>
      </c>
      <c r="C99" s="1"/>
    </row>
    <row r="100" spans="1:3" x14ac:dyDescent="0.15">
      <c r="A100" s="970"/>
      <c r="B100" s="1" t="s">
        <v>194</v>
      </c>
      <c r="C100" s="1"/>
    </row>
    <row r="101" spans="1:3" x14ac:dyDescent="0.15">
      <c r="A101" s="970"/>
      <c r="B101" s="1" t="s">
        <v>195</v>
      </c>
      <c r="C101" s="1"/>
    </row>
    <row r="102" spans="1:3" x14ac:dyDescent="0.15">
      <c r="A102" s="970" t="s">
        <v>176</v>
      </c>
      <c r="B102" s="1" t="s">
        <v>196</v>
      </c>
      <c r="C102" s="1"/>
    </row>
    <row r="103" spans="1:3" x14ac:dyDescent="0.15">
      <c r="A103" s="970"/>
      <c r="B103" s="1" t="s">
        <v>193</v>
      </c>
      <c r="C103" s="1"/>
    </row>
    <row r="104" spans="1:3" x14ac:dyDescent="0.15">
      <c r="A104" s="970"/>
      <c r="B104" s="1" t="s">
        <v>194</v>
      </c>
      <c r="C104" s="1"/>
    </row>
    <row r="105" spans="1:3" x14ac:dyDescent="0.15">
      <c r="A105" s="970"/>
      <c r="B105" s="1" t="s">
        <v>195</v>
      </c>
      <c r="C105" s="1"/>
    </row>
    <row r="106" spans="1:3" x14ac:dyDescent="0.15">
      <c r="A106" s="954" t="s">
        <v>224</v>
      </c>
      <c r="B106" s="3" t="s">
        <v>225</v>
      </c>
      <c r="C106" s="20"/>
    </row>
    <row r="107" spans="1:3" x14ac:dyDescent="0.15">
      <c r="A107" s="955"/>
      <c r="B107" s="3" t="s">
        <v>177</v>
      </c>
      <c r="C107" s="1"/>
    </row>
    <row r="108" spans="1:3" x14ac:dyDescent="0.15">
      <c r="A108" s="955"/>
      <c r="B108" s="3" t="s">
        <v>178</v>
      </c>
      <c r="C108" s="1"/>
    </row>
    <row r="109" spans="1:3" x14ac:dyDescent="0.15">
      <c r="A109" s="956"/>
      <c r="B109" s="4" t="s">
        <v>197</v>
      </c>
      <c r="C109" s="1"/>
    </row>
  </sheetData>
  <mergeCells count="46">
    <mergeCell ref="A102:A105"/>
    <mergeCell ref="A15:A19"/>
    <mergeCell ref="A87:B87"/>
    <mergeCell ref="A29:A33"/>
    <mergeCell ref="A89:A97"/>
    <mergeCell ref="A40:B40"/>
    <mergeCell ref="A35:B35"/>
    <mergeCell ref="A50:B50"/>
    <mergeCell ref="A51:B51"/>
    <mergeCell ref="A44:B44"/>
    <mergeCell ref="A52:B52"/>
    <mergeCell ref="A88:B88"/>
    <mergeCell ref="A98:A101"/>
    <mergeCell ref="A34:B34"/>
    <mergeCell ref="A39:B39"/>
    <mergeCell ref="A45:B45"/>
    <mergeCell ref="A54:B54"/>
    <mergeCell ref="A83:A86"/>
    <mergeCell ref="A79:A82"/>
    <mergeCell ref="A75:A78"/>
    <mergeCell ref="A71:A74"/>
    <mergeCell ref="A67:A70"/>
    <mergeCell ref="A63:A66"/>
    <mergeCell ref="A59:A62"/>
    <mergeCell ref="A55:A58"/>
    <mergeCell ref="A25:B25"/>
    <mergeCell ref="A26:B26"/>
    <mergeCell ref="A27:B27"/>
    <mergeCell ref="A28:B28"/>
    <mergeCell ref="A53:B53"/>
    <mergeCell ref="A46:A49"/>
    <mergeCell ref="A106:A109"/>
    <mergeCell ref="A3:A8"/>
    <mergeCell ref="A1:B1"/>
    <mergeCell ref="A20:A22"/>
    <mergeCell ref="A36:A38"/>
    <mergeCell ref="A41:A43"/>
    <mergeCell ref="A13:B13"/>
    <mergeCell ref="A14:B14"/>
    <mergeCell ref="A2:B2"/>
    <mergeCell ref="A9:B9"/>
    <mergeCell ref="A10:B10"/>
    <mergeCell ref="A11:B11"/>
    <mergeCell ref="A12:B12"/>
    <mergeCell ref="A23:B23"/>
    <mergeCell ref="A24:B24"/>
  </mergeCells>
  <phoneticPr fontId="12"/>
  <dataValidations count="2">
    <dataValidation type="list" allowBlank="1" showInputMessage="1" showErrorMessage="1" sqref="C102" xr:uid="{00000000-0002-0000-0100-000003000000}">
      <formula1>"明治,大正,昭和,平成,令和"</formula1>
    </dataValidation>
    <dataValidation type="list" allowBlank="1" showInputMessage="1" showErrorMessage="1" sqref="C62 C66 C70 C74 C78 C82 C86 C58 C49" xr:uid="{BC713299-B4A4-4A2C-9B07-C547242CA290}">
      <formula1>"○"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Sheet1!$A$1</xm:f>
          </x14:formula1>
          <xm:sqref>C89:C93 C96:C97</xm:sqref>
        </x14:dataValidation>
        <x14:dataValidation type="list" allowBlank="1" showInputMessage="1" showErrorMessage="1" xr:uid="{00000000-0002-0000-0100-000001000000}">
          <x14:formula1>
            <xm:f>Sheet1!$B$1:$B$2</xm:f>
          </x14:formula1>
          <xm:sqref>C94</xm:sqref>
        </x14:dataValidation>
        <x14:dataValidation type="list" allowBlank="1" showInputMessage="1" showErrorMessage="1" xr:uid="{00000000-0002-0000-0100-000002000000}">
          <x14:formula1>
            <xm:f>Sheet1!$C$1:$C$2</xm:f>
          </x14:formula1>
          <xm:sqref>C95</xm:sqref>
        </x14:dataValidation>
        <x14:dataValidation type="list" allowBlank="1" showInputMessage="1" showErrorMessage="1" xr:uid="{00000000-0002-0000-0100-000004000000}">
          <x14:formula1>
            <xm:f>Sheet1!$E$1:$E$2</xm:f>
          </x14:formula1>
          <xm:sqref>C98</xm:sqref>
        </x14:dataValidation>
        <x14:dataValidation type="list" allowBlank="1" showInputMessage="1" showErrorMessage="1" xr:uid="{00000000-0002-0000-0100-000005000000}">
          <x14:formula1>
            <xm:f>Sheet1!$F$1:$F$3</xm:f>
          </x14:formula1>
          <xm:sqref>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D2BF-E1A2-4F56-913A-88E196773394}">
  <dimension ref="A1:CH140"/>
  <sheetViews>
    <sheetView view="pageBreakPreview" zoomScale="70" zoomScaleNormal="75" zoomScaleSheetLayoutView="70" workbookViewId="0">
      <selection activeCell="G44" sqref="G44:I45"/>
    </sheetView>
  </sheetViews>
  <sheetFormatPr defaultColWidth="1.875" defaultRowHeight="11.25" customHeight="1" x14ac:dyDescent="0.15"/>
  <cols>
    <col min="1" max="1" width="0.625" style="32" customWidth="1"/>
    <col min="2" max="3" width="1.625" style="32" customWidth="1"/>
    <col min="4" max="7" width="1.875" style="32" customWidth="1"/>
    <col min="8" max="17" width="1.875" style="32"/>
    <col min="18" max="19" width="1.875" style="32" customWidth="1"/>
    <col min="20" max="43" width="1.875" style="32"/>
    <col min="44" max="44" width="1.125" style="32" customWidth="1"/>
    <col min="45" max="46" width="1.625" style="32" customWidth="1"/>
    <col min="47" max="49" width="1.875" style="32" customWidth="1"/>
    <col min="50" max="57" width="1.875" style="32"/>
    <col min="58" max="58" width="1.875" style="32" customWidth="1"/>
    <col min="59" max="63" width="1.875" style="32"/>
    <col min="64" max="65" width="1.875" style="32" customWidth="1"/>
    <col min="66" max="66" width="1.875" style="32"/>
    <col min="67" max="72" width="1.875" style="32" customWidth="1"/>
    <col min="73" max="75" width="1.875" style="32"/>
    <col min="76" max="79" width="1.875" style="32" customWidth="1"/>
    <col min="80" max="82" width="1.875" style="32"/>
    <col min="83" max="86" width="1.875" style="32" customWidth="1"/>
    <col min="87" max="16384" width="1.875" style="32"/>
  </cols>
  <sheetData>
    <row r="1" spans="1:86" ht="11.25" customHeight="1" x14ac:dyDescent="0.15">
      <c r="A1" s="21"/>
      <c r="B1" s="22"/>
      <c r="C1" s="22"/>
      <c r="D1" s="23" t="s">
        <v>0</v>
      </c>
      <c r="E1" s="24"/>
      <c r="F1" s="25"/>
      <c r="G1" s="26"/>
      <c r="H1" s="26"/>
      <c r="I1" s="26"/>
      <c r="J1" s="24"/>
      <c r="K1" s="24"/>
      <c r="L1" s="24"/>
      <c r="M1" s="24"/>
      <c r="N1" s="24"/>
      <c r="O1" s="26"/>
      <c r="P1" s="26"/>
      <c r="Q1" s="26"/>
      <c r="R1" s="26"/>
      <c r="S1" s="26"/>
      <c r="T1" s="24"/>
      <c r="U1" s="24"/>
      <c r="V1" s="27"/>
      <c r="W1" s="28" t="s">
        <v>81</v>
      </c>
      <c r="X1" s="29"/>
      <c r="Y1" s="29"/>
      <c r="Z1" s="29"/>
      <c r="AA1" s="29"/>
      <c r="AB1" s="29"/>
      <c r="AC1" s="30"/>
      <c r="AD1" s="28" t="s">
        <v>80</v>
      </c>
      <c r="AE1" s="29"/>
      <c r="AF1" s="29"/>
      <c r="AG1" s="29"/>
      <c r="AH1" s="29"/>
      <c r="AI1" s="29"/>
      <c r="AJ1" s="30"/>
      <c r="AK1" s="23" t="s">
        <v>0</v>
      </c>
      <c r="AL1" s="26"/>
      <c r="AM1" s="26"/>
      <c r="AN1" s="24"/>
      <c r="AO1" s="24"/>
      <c r="AP1" s="24"/>
      <c r="AQ1" s="24"/>
      <c r="AR1" s="31"/>
      <c r="AS1" s="22" t="s">
        <v>83</v>
      </c>
      <c r="AT1" s="22"/>
      <c r="AU1" s="23" t="str">
        <f>D1</f>
        <v>※</v>
      </c>
      <c r="AV1" s="24"/>
      <c r="AW1" s="25"/>
      <c r="AX1" s="26"/>
      <c r="AY1" s="26"/>
      <c r="AZ1" s="26"/>
      <c r="BA1" s="24"/>
      <c r="BB1" s="24"/>
      <c r="BC1" s="24"/>
      <c r="BD1" s="24"/>
      <c r="BE1" s="24"/>
      <c r="BF1" s="26"/>
      <c r="BG1" s="26"/>
      <c r="BH1" s="26"/>
      <c r="BI1" s="26"/>
      <c r="BJ1" s="26"/>
      <c r="BK1" s="24"/>
      <c r="BL1" s="24"/>
      <c r="BM1" s="27"/>
      <c r="BN1" s="701" t="str">
        <f>W1</f>
        <v>※　種　　別</v>
      </c>
      <c r="BO1" s="702"/>
      <c r="BP1" s="702"/>
      <c r="BQ1" s="702"/>
      <c r="BR1" s="702"/>
      <c r="BS1" s="702"/>
      <c r="BT1" s="703"/>
      <c r="BU1" s="701" t="str">
        <f>AD1</f>
        <v>※　整　理　番　号</v>
      </c>
      <c r="BV1" s="702"/>
      <c r="BW1" s="702"/>
      <c r="BX1" s="702"/>
      <c r="BY1" s="702"/>
      <c r="BZ1" s="702"/>
      <c r="CA1" s="703"/>
      <c r="CB1" s="23" t="str">
        <f>AK1</f>
        <v>※</v>
      </c>
      <c r="CC1" s="26"/>
      <c r="CD1" s="26"/>
      <c r="CE1" s="24"/>
      <c r="CF1" s="24"/>
      <c r="CG1" s="24"/>
      <c r="CH1" s="27"/>
    </row>
    <row r="2" spans="1:86" ht="21.75" customHeight="1" x14ac:dyDescent="0.15">
      <c r="A2" s="33"/>
      <c r="B2" s="918">
        <f>'入力用(印刷用に直接入力することもできます）（R2年度以前）'!C2</f>
        <v>0</v>
      </c>
      <c r="C2" s="919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  <c r="X2" s="37"/>
      <c r="Y2" s="37"/>
      <c r="Z2" s="37"/>
      <c r="AA2" s="37"/>
      <c r="AB2" s="37"/>
      <c r="AC2" s="38"/>
      <c r="AD2" s="36"/>
      <c r="AE2" s="37"/>
      <c r="AF2" s="37"/>
      <c r="AG2" s="37"/>
      <c r="AH2" s="37"/>
      <c r="AI2" s="37"/>
      <c r="AJ2" s="38"/>
      <c r="AK2" s="679"/>
      <c r="AL2" s="680"/>
      <c r="AM2" s="680"/>
      <c r="AN2" s="680"/>
      <c r="AO2" s="680"/>
      <c r="AP2" s="680"/>
      <c r="AQ2" s="680"/>
      <c r="AR2" s="39"/>
      <c r="AS2" s="920">
        <f>B2</f>
        <v>0</v>
      </c>
      <c r="AT2" s="921"/>
      <c r="AU2" s="34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679"/>
      <c r="BO2" s="680"/>
      <c r="BP2" s="680"/>
      <c r="BQ2" s="680"/>
      <c r="BR2" s="680"/>
      <c r="BS2" s="680"/>
      <c r="BT2" s="681"/>
      <c r="BU2" s="679"/>
      <c r="BV2" s="680"/>
      <c r="BW2" s="680"/>
      <c r="BX2" s="680"/>
      <c r="BY2" s="680"/>
      <c r="BZ2" s="680"/>
      <c r="CA2" s="681"/>
      <c r="CB2" s="679"/>
      <c r="CC2" s="680"/>
      <c r="CD2" s="680"/>
      <c r="CE2" s="680"/>
      <c r="CF2" s="680"/>
      <c r="CG2" s="680"/>
      <c r="CH2" s="681"/>
    </row>
    <row r="3" spans="1:86" ht="11.25" customHeight="1" thickBot="1" x14ac:dyDescent="0.2">
      <c r="A3" s="33"/>
      <c r="B3" s="922" t="s">
        <v>240</v>
      </c>
      <c r="C3" s="922"/>
      <c r="D3" s="566" t="s">
        <v>229</v>
      </c>
      <c r="E3" s="567"/>
      <c r="F3" s="568"/>
      <c r="G3" s="575" t="s">
        <v>6</v>
      </c>
      <c r="H3" s="576"/>
      <c r="I3" s="23" t="s">
        <v>41</v>
      </c>
      <c r="J3" s="24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40"/>
      <c r="AA3" s="41" t="s">
        <v>1</v>
      </c>
      <c r="AB3" s="42"/>
      <c r="AC3" s="42"/>
      <c r="AD3" s="42"/>
      <c r="AE3" s="912">
        <f>'入力用(印刷用に直接入力することもできます）（R2年度以前）'!C4</f>
        <v>0</v>
      </c>
      <c r="AF3" s="913"/>
      <c r="AG3" s="913"/>
      <c r="AH3" s="913"/>
      <c r="AI3" s="913"/>
      <c r="AJ3" s="913"/>
      <c r="AK3" s="913"/>
      <c r="AL3" s="913"/>
      <c r="AM3" s="913"/>
      <c r="AN3" s="913"/>
      <c r="AO3" s="913"/>
      <c r="AP3" s="913"/>
      <c r="AQ3" s="913"/>
      <c r="AR3" s="43"/>
      <c r="AS3" s="922" t="s">
        <v>240</v>
      </c>
      <c r="AT3" s="922"/>
      <c r="AU3" s="566" t="str">
        <f>D3</f>
        <v>支払を受ける者</v>
      </c>
      <c r="AV3" s="567"/>
      <c r="AW3" s="568"/>
      <c r="AX3" s="575" t="str">
        <f>G3</f>
        <v>住所</v>
      </c>
      <c r="AY3" s="576"/>
      <c r="AZ3" s="23" t="str">
        <f>I3</f>
        <v>※　区分</v>
      </c>
      <c r="BA3" s="24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40"/>
      <c r="BR3" s="41" t="str">
        <f>AA3</f>
        <v>受給者番号</v>
      </c>
      <c r="BS3" s="42"/>
      <c r="BT3" s="42"/>
      <c r="BU3" s="42"/>
      <c r="BV3" s="581">
        <f>IF(AE3="","",AE3)</f>
        <v>0</v>
      </c>
      <c r="BW3" s="582"/>
      <c r="BX3" s="582"/>
      <c r="BY3" s="582"/>
      <c r="BZ3" s="582"/>
      <c r="CA3" s="582"/>
      <c r="CB3" s="582"/>
      <c r="CC3" s="582"/>
      <c r="CD3" s="582"/>
      <c r="CE3" s="582"/>
      <c r="CF3" s="582"/>
      <c r="CG3" s="582"/>
      <c r="CH3" s="583"/>
    </row>
    <row r="4" spans="1:86" ht="11.25" customHeight="1" x14ac:dyDescent="0.15">
      <c r="A4" s="33"/>
      <c r="B4" s="922"/>
      <c r="C4" s="922"/>
      <c r="D4" s="569"/>
      <c r="E4" s="570"/>
      <c r="F4" s="571"/>
      <c r="G4" s="577"/>
      <c r="H4" s="578"/>
      <c r="I4" s="893">
        <f>'入力用(印刷用に直接入力することもできます）（R2年度以前）'!C3</f>
        <v>0</v>
      </c>
      <c r="J4" s="894"/>
      <c r="K4" s="894"/>
      <c r="L4" s="894"/>
      <c r="M4" s="894"/>
      <c r="N4" s="894"/>
      <c r="O4" s="894"/>
      <c r="P4" s="894"/>
      <c r="Q4" s="894"/>
      <c r="R4" s="894"/>
      <c r="S4" s="894"/>
      <c r="T4" s="894"/>
      <c r="U4" s="894"/>
      <c r="V4" s="894"/>
      <c r="W4" s="894"/>
      <c r="X4" s="894"/>
      <c r="Y4" s="894"/>
      <c r="Z4" s="895"/>
      <c r="AA4" s="593" t="s">
        <v>3</v>
      </c>
      <c r="AB4" s="594"/>
      <c r="AC4" s="594"/>
      <c r="AD4" s="594"/>
      <c r="AE4" s="44"/>
      <c r="AF4" s="902" t="str">
        <f>MID('入力用(印刷用に直接入力することもできます）（R2年度以前）'!C5,1,1)</f>
        <v/>
      </c>
      <c r="AG4" s="720" t="str">
        <f>MID('入力用(印刷用に直接入力することもできます）（R2年度以前）'!C5,2,1)</f>
        <v/>
      </c>
      <c r="AH4" s="720" t="str">
        <f>MID('入力用(印刷用に直接入力することもできます）（R2年度以前）'!C5,3,1)</f>
        <v/>
      </c>
      <c r="AI4" s="722" t="str">
        <f>MID('入力用(印刷用に直接入力することもできます）（R2年度以前）'!C5,4,1)</f>
        <v/>
      </c>
      <c r="AJ4" s="902" t="str">
        <f>MID('入力用(印刷用に直接入力することもできます）（R2年度以前）'!C5,5,1)</f>
        <v/>
      </c>
      <c r="AK4" s="720" t="str">
        <f>MID('入力用(印刷用に直接入力することもできます）（R2年度以前）'!C5,6,1)</f>
        <v/>
      </c>
      <c r="AL4" s="720" t="str">
        <f>MID('入力用(印刷用に直接入力することもできます）（R2年度以前）'!C5,7,1)</f>
        <v/>
      </c>
      <c r="AM4" s="722" t="str">
        <f>MID('入力用(印刷用に直接入力することもできます）（R2年度以前）'!C5,8,1)</f>
        <v/>
      </c>
      <c r="AN4" s="902" t="str">
        <f>MID('入力用(印刷用に直接入力することもできます）（R2年度以前）'!C5,9,1)</f>
        <v/>
      </c>
      <c r="AO4" s="720" t="str">
        <f>MID('入力用(印刷用に直接入力することもできます）（R2年度以前）'!C5,10,1)</f>
        <v/>
      </c>
      <c r="AP4" s="720" t="str">
        <f>MID('入力用(印刷用に直接入力することもできます）（R2年度以前）'!C5,11,1)</f>
        <v/>
      </c>
      <c r="AQ4" s="722" t="str">
        <f>MID('入力用(印刷用に直接入力することもできます）（R2年度以前）'!C5,12,1)</f>
        <v/>
      </c>
      <c r="AR4" s="45"/>
      <c r="AS4" s="922"/>
      <c r="AT4" s="922"/>
      <c r="AU4" s="569"/>
      <c r="AV4" s="570"/>
      <c r="AW4" s="571"/>
      <c r="AX4" s="577"/>
      <c r="AY4" s="578"/>
      <c r="AZ4" s="596">
        <f>I4</f>
        <v>0</v>
      </c>
      <c r="BA4" s="585"/>
      <c r="BB4" s="585"/>
      <c r="BC4" s="585"/>
      <c r="BD4" s="585"/>
      <c r="BE4" s="585"/>
      <c r="BF4" s="585"/>
      <c r="BG4" s="585"/>
      <c r="BH4" s="585"/>
      <c r="BI4" s="585"/>
      <c r="BJ4" s="585"/>
      <c r="BK4" s="585"/>
      <c r="BL4" s="585"/>
      <c r="BM4" s="585"/>
      <c r="BN4" s="585"/>
      <c r="BO4" s="585"/>
      <c r="BP4" s="585"/>
      <c r="BQ4" s="586"/>
      <c r="BR4" s="593" t="str">
        <f>AA4</f>
        <v>個人番号</v>
      </c>
      <c r="BS4" s="594"/>
      <c r="BT4" s="594"/>
      <c r="BU4" s="594"/>
      <c r="BV4" s="44"/>
      <c r="BW4" s="562" t="str">
        <f t="shared" ref="BW4:CH4" si="0">IF(AF4="","",AF4)</f>
        <v/>
      </c>
      <c r="BX4" s="551" t="str">
        <f t="shared" si="0"/>
        <v/>
      </c>
      <c r="BY4" s="551" t="str">
        <f t="shared" si="0"/>
        <v/>
      </c>
      <c r="BZ4" s="549" t="str">
        <f t="shared" si="0"/>
        <v/>
      </c>
      <c r="CA4" s="562" t="str">
        <f t="shared" si="0"/>
        <v/>
      </c>
      <c r="CB4" s="551" t="str">
        <f t="shared" si="0"/>
        <v/>
      </c>
      <c r="CC4" s="551" t="str">
        <f t="shared" si="0"/>
        <v/>
      </c>
      <c r="CD4" s="553" t="str">
        <f t="shared" si="0"/>
        <v/>
      </c>
      <c r="CE4" s="564" t="str">
        <f t="shared" si="0"/>
        <v/>
      </c>
      <c r="CF4" s="551" t="str">
        <f t="shared" si="0"/>
        <v/>
      </c>
      <c r="CG4" s="551" t="str">
        <f t="shared" si="0"/>
        <v/>
      </c>
      <c r="CH4" s="551" t="str">
        <f t="shared" si="0"/>
        <v/>
      </c>
    </row>
    <row r="5" spans="1:86" ht="11.25" customHeight="1" thickBot="1" x14ac:dyDescent="0.2">
      <c r="A5" s="33"/>
      <c r="B5" s="922"/>
      <c r="C5" s="922"/>
      <c r="D5" s="569"/>
      <c r="E5" s="570"/>
      <c r="F5" s="571"/>
      <c r="G5" s="577"/>
      <c r="H5" s="578"/>
      <c r="I5" s="896"/>
      <c r="J5" s="897"/>
      <c r="K5" s="897"/>
      <c r="L5" s="897"/>
      <c r="M5" s="897"/>
      <c r="N5" s="897"/>
      <c r="O5" s="897"/>
      <c r="P5" s="897"/>
      <c r="Q5" s="897"/>
      <c r="R5" s="897"/>
      <c r="S5" s="897"/>
      <c r="T5" s="897"/>
      <c r="U5" s="897"/>
      <c r="V5" s="897"/>
      <c r="W5" s="897"/>
      <c r="X5" s="897"/>
      <c r="Y5" s="897"/>
      <c r="Z5" s="898"/>
      <c r="AA5" s="46"/>
      <c r="AB5" s="44"/>
      <c r="AC5" s="44"/>
      <c r="AD5" s="47"/>
      <c r="AE5" s="48"/>
      <c r="AF5" s="903"/>
      <c r="AG5" s="721"/>
      <c r="AH5" s="721"/>
      <c r="AI5" s="723"/>
      <c r="AJ5" s="903"/>
      <c r="AK5" s="721"/>
      <c r="AL5" s="721"/>
      <c r="AM5" s="723"/>
      <c r="AN5" s="903"/>
      <c r="AO5" s="721"/>
      <c r="AP5" s="721"/>
      <c r="AQ5" s="723"/>
      <c r="AR5" s="45"/>
      <c r="AS5" s="922"/>
      <c r="AT5" s="922"/>
      <c r="AU5" s="569"/>
      <c r="AV5" s="570"/>
      <c r="AW5" s="571"/>
      <c r="AX5" s="577"/>
      <c r="AY5" s="578"/>
      <c r="AZ5" s="587"/>
      <c r="BA5" s="588"/>
      <c r="BB5" s="588"/>
      <c r="BC5" s="588"/>
      <c r="BD5" s="588"/>
      <c r="BE5" s="588"/>
      <c r="BF5" s="588"/>
      <c r="BG5" s="588"/>
      <c r="BH5" s="588"/>
      <c r="BI5" s="588"/>
      <c r="BJ5" s="588"/>
      <c r="BK5" s="588"/>
      <c r="BL5" s="588"/>
      <c r="BM5" s="588"/>
      <c r="BN5" s="588"/>
      <c r="BO5" s="588"/>
      <c r="BP5" s="588"/>
      <c r="BQ5" s="589"/>
      <c r="BR5" s="46"/>
      <c r="BS5" s="44"/>
      <c r="BT5" s="44"/>
      <c r="BU5" s="47"/>
      <c r="BV5" s="48"/>
      <c r="BW5" s="563"/>
      <c r="BX5" s="552"/>
      <c r="BY5" s="552"/>
      <c r="BZ5" s="550"/>
      <c r="CA5" s="563"/>
      <c r="CB5" s="552"/>
      <c r="CC5" s="552"/>
      <c r="CD5" s="554"/>
      <c r="CE5" s="565"/>
      <c r="CF5" s="552"/>
      <c r="CG5" s="552"/>
      <c r="CH5" s="552"/>
    </row>
    <row r="6" spans="1:86" ht="11.25" customHeight="1" x14ac:dyDescent="0.15">
      <c r="A6" s="33"/>
      <c r="B6" s="922"/>
      <c r="C6" s="922"/>
      <c r="D6" s="569"/>
      <c r="E6" s="570"/>
      <c r="F6" s="571"/>
      <c r="G6" s="577"/>
      <c r="H6" s="578"/>
      <c r="I6" s="896"/>
      <c r="J6" s="897"/>
      <c r="K6" s="897"/>
      <c r="L6" s="897"/>
      <c r="M6" s="897"/>
      <c r="N6" s="897"/>
      <c r="O6" s="897"/>
      <c r="P6" s="897"/>
      <c r="Q6" s="897"/>
      <c r="R6" s="897"/>
      <c r="S6" s="897"/>
      <c r="T6" s="897"/>
      <c r="U6" s="897"/>
      <c r="V6" s="897"/>
      <c r="W6" s="897"/>
      <c r="X6" s="897"/>
      <c r="Y6" s="897"/>
      <c r="Z6" s="898"/>
      <c r="AA6" s="710" t="s">
        <v>2</v>
      </c>
      <c r="AB6" s="711"/>
      <c r="AC6" s="711"/>
      <c r="AD6" s="724">
        <f>'入力用(印刷用に直接入力することもできます）（R2年度以前）'!C6</f>
        <v>0</v>
      </c>
      <c r="AE6" s="724"/>
      <c r="AF6" s="724"/>
      <c r="AG6" s="724"/>
      <c r="AH6" s="724"/>
      <c r="AI6" s="724"/>
      <c r="AJ6" s="724"/>
      <c r="AK6" s="724"/>
      <c r="AL6" s="724"/>
      <c r="AM6" s="724"/>
      <c r="AN6" s="724"/>
      <c r="AO6" s="724"/>
      <c r="AP6" s="724"/>
      <c r="AQ6" s="724"/>
      <c r="AR6" s="39"/>
      <c r="AS6" s="922"/>
      <c r="AT6" s="922"/>
      <c r="AU6" s="569"/>
      <c r="AV6" s="570"/>
      <c r="AW6" s="571"/>
      <c r="AX6" s="577"/>
      <c r="AY6" s="578"/>
      <c r="AZ6" s="587"/>
      <c r="BA6" s="588"/>
      <c r="BB6" s="588"/>
      <c r="BC6" s="588"/>
      <c r="BD6" s="588"/>
      <c r="BE6" s="588"/>
      <c r="BF6" s="588"/>
      <c r="BG6" s="588"/>
      <c r="BH6" s="588"/>
      <c r="BI6" s="588"/>
      <c r="BJ6" s="588"/>
      <c r="BK6" s="588"/>
      <c r="BL6" s="588"/>
      <c r="BM6" s="588"/>
      <c r="BN6" s="588"/>
      <c r="BO6" s="588"/>
      <c r="BP6" s="588"/>
      <c r="BQ6" s="589"/>
      <c r="BR6" s="454" t="str">
        <f>AA6</f>
        <v>役職名</v>
      </c>
      <c r="BS6" s="455"/>
      <c r="BT6" s="455"/>
      <c r="BU6" s="446">
        <f>AD6</f>
        <v>0</v>
      </c>
      <c r="BV6" s="446"/>
      <c r="BW6" s="446"/>
      <c r="BX6" s="446"/>
      <c r="BY6" s="446"/>
      <c r="BZ6" s="446"/>
      <c r="CA6" s="446"/>
      <c r="CB6" s="446"/>
      <c r="CC6" s="446"/>
      <c r="CD6" s="446"/>
      <c r="CE6" s="446"/>
      <c r="CF6" s="446"/>
      <c r="CG6" s="446"/>
      <c r="CH6" s="447"/>
    </row>
    <row r="7" spans="1:86" ht="11.25" customHeight="1" x14ac:dyDescent="0.15">
      <c r="A7" s="33"/>
      <c r="B7" s="922"/>
      <c r="C7" s="922"/>
      <c r="D7" s="569"/>
      <c r="E7" s="570"/>
      <c r="F7" s="571"/>
      <c r="G7" s="577"/>
      <c r="H7" s="578"/>
      <c r="I7" s="896"/>
      <c r="J7" s="897"/>
      <c r="K7" s="897"/>
      <c r="L7" s="897"/>
      <c r="M7" s="897"/>
      <c r="N7" s="897"/>
      <c r="O7" s="897"/>
      <c r="P7" s="897"/>
      <c r="Q7" s="897"/>
      <c r="R7" s="897"/>
      <c r="S7" s="897"/>
      <c r="T7" s="897"/>
      <c r="U7" s="897"/>
      <c r="V7" s="897"/>
      <c r="W7" s="897"/>
      <c r="X7" s="897"/>
      <c r="Y7" s="897"/>
      <c r="Z7" s="898"/>
      <c r="AA7" s="716" t="s">
        <v>5</v>
      </c>
      <c r="AB7" s="717"/>
      <c r="AC7" s="710" t="s">
        <v>4</v>
      </c>
      <c r="AD7" s="711"/>
      <c r="AE7" s="711"/>
      <c r="AF7" s="711"/>
      <c r="AG7" s="725">
        <f>'入力用(印刷用に直接入力することもできます）（R2年度以前）'!C7</f>
        <v>0</v>
      </c>
      <c r="AH7" s="725"/>
      <c r="AI7" s="725"/>
      <c r="AJ7" s="725"/>
      <c r="AK7" s="725"/>
      <c r="AL7" s="725"/>
      <c r="AM7" s="725"/>
      <c r="AN7" s="725"/>
      <c r="AO7" s="725"/>
      <c r="AP7" s="725"/>
      <c r="AQ7" s="725"/>
      <c r="AR7" s="49"/>
      <c r="AS7" s="922"/>
      <c r="AT7" s="922"/>
      <c r="AU7" s="569"/>
      <c r="AV7" s="570"/>
      <c r="AW7" s="571"/>
      <c r="AX7" s="577"/>
      <c r="AY7" s="578"/>
      <c r="AZ7" s="587"/>
      <c r="BA7" s="588"/>
      <c r="BB7" s="588"/>
      <c r="BC7" s="588"/>
      <c r="BD7" s="588"/>
      <c r="BE7" s="588"/>
      <c r="BF7" s="588"/>
      <c r="BG7" s="588"/>
      <c r="BH7" s="588"/>
      <c r="BI7" s="588"/>
      <c r="BJ7" s="588"/>
      <c r="BK7" s="588"/>
      <c r="BL7" s="588"/>
      <c r="BM7" s="588"/>
      <c r="BN7" s="588"/>
      <c r="BO7" s="588"/>
      <c r="BP7" s="588"/>
      <c r="BQ7" s="589"/>
      <c r="BR7" s="448" t="str">
        <f>AA7</f>
        <v>氏名</v>
      </c>
      <c r="BS7" s="692"/>
      <c r="BT7" s="454" t="str">
        <f>AC7</f>
        <v>(フリガナ)</v>
      </c>
      <c r="BU7" s="455"/>
      <c r="BV7" s="455"/>
      <c r="BW7" s="455"/>
      <c r="BX7" s="456">
        <f>AG7</f>
        <v>0</v>
      </c>
      <c r="BY7" s="456"/>
      <c r="BZ7" s="456"/>
      <c r="CA7" s="456"/>
      <c r="CB7" s="456"/>
      <c r="CC7" s="456"/>
      <c r="CD7" s="456"/>
      <c r="CE7" s="456"/>
      <c r="CF7" s="456"/>
      <c r="CG7" s="456"/>
      <c r="CH7" s="457"/>
    </row>
    <row r="8" spans="1:86" ht="9.75" customHeight="1" x14ac:dyDescent="0.15">
      <c r="A8" s="33"/>
      <c r="B8" s="922"/>
      <c r="C8" s="922"/>
      <c r="D8" s="569"/>
      <c r="E8" s="570"/>
      <c r="F8" s="571"/>
      <c r="G8" s="577"/>
      <c r="H8" s="578"/>
      <c r="I8" s="896"/>
      <c r="J8" s="897"/>
      <c r="K8" s="897"/>
      <c r="L8" s="897"/>
      <c r="M8" s="897"/>
      <c r="N8" s="897"/>
      <c r="O8" s="897"/>
      <c r="P8" s="897"/>
      <c r="Q8" s="897"/>
      <c r="R8" s="897"/>
      <c r="S8" s="897"/>
      <c r="T8" s="897"/>
      <c r="U8" s="897"/>
      <c r="V8" s="897"/>
      <c r="W8" s="897"/>
      <c r="X8" s="897"/>
      <c r="Y8" s="897"/>
      <c r="Z8" s="898"/>
      <c r="AA8" s="718"/>
      <c r="AB8" s="719"/>
      <c r="AC8" s="726">
        <f>'入力用(印刷用に直接入力することもできます）（R2年度以前）'!C8</f>
        <v>0</v>
      </c>
      <c r="AD8" s="727"/>
      <c r="AE8" s="727"/>
      <c r="AF8" s="727"/>
      <c r="AG8" s="727"/>
      <c r="AH8" s="727"/>
      <c r="AI8" s="727"/>
      <c r="AJ8" s="727"/>
      <c r="AK8" s="727"/>
      <c r="AL8" s="727"/>
      <c r="AM8" s="727"/>
      <c r="AN8" s="727"/>
      <c r="AO8" s="727"/>
      <c r="AP8" s="727"/>
      <c r="AQ8" s="727"/>
      <c r="AR8" s="50"/>
      <c r="AS8" s="922"/>
      <c r="AT8" s="922"/>
      <c r="AU8" s="569"/>
      <c r="AV8" s="570"/>
      <c r="AW8" s="571"/>
      <c r="AX8" s="577"/>
      <c r="AY8" s="578"/>
      <c r="AZ8" s="587"/>
      <c r="BA8" s="588"/>
      <c r="BB8" s="588"/>
      <c r="BC8" s="588"/>
      <c r="BD8" s="588"/>
      <c r="BE8" s="588"/>
      <c r="BF8" s="588"/>
      <c r="BG8" s="588"/>
      <c r="BH8" s="588"/>
      <c r="BI8" s="588"/>
      <c r="BJ8" s="588"/>
      <c r="BK8" s="588"/>
      <c r="BL8" s="588"/>
      <c r="BM8" s="588"/>
      <c r="BN8" s="588"/>
      <c r="BO8" s="588"/>
      <c r="BP8" s="588"/>
      <c r="BQ8" s="589"/>
      <c r="BR8" s="693"/>
      <c r="BS8" s="694"/>
      <c r="BT8" s="458">
        <f>AC8</f>
        <v>0</v>
      </c>
      <c r="BU8" s="459"/>
      <c r="BV8" s="459"/>
      <c r="BW8" s="459"/>
      <c r="BX8" s="459"/>
      <c r="BY8" s="459"/>
      <c r="BZ8" s="459"/>
      <c r="CA8" s="459"/>
      <c r="CB8" s="459"/>
      <c r="CC8" s="459"/>
      <c r="CD8" s="459"/>
      <c r="CE8" s="459"/>
      <c r="CF8" s="459"/>
      <c r="CG8" s="459"/>
      <c r="CH8" s="460"/>
    </row>
    <row r="9" spans="1:86" ht="9.75" customHeight="1" x14ac:dyDescent="0.15">
      <c r="A9" s="33"/>
      <c r="B9" s="922"/>
      <c r="C9" s="922"/>
      <c r="D9" s="572"/>
      <c r="E9" s="573"/>
      <c r="F9" s="574"/>
      <c r="G9" s="579"/>
      <c r="H9" s="580"/>
      <c r="I9" s="899"/>
      <c r="J9" s="900"/>
      <c r="K9" s="900"/>
      <c r="L9" s="900"/>
      <c r="M9" s="900"/>
      <c r="N9" s="900"/>
      <c r="O9" s="900"/>
      <c r="P9" s="900"/>
      <c r="Q9" s="900"/>
      <c r="R9" s="900"/>
      <c r="S9" s="900"/>
      <c r="T9" s="900"/>
      <c r="U9" s="900"/>
      <c r="V9" s="900"/>
      <c r="W9" s="900"/>
      <c r="X9" s="900"/>
      <c r="Y9" s="900"/>
      <c r="Z9" s="901"/>
      <c r="AA9" s="718"/>
      <c r="AB9" s="719"/>
      <c r="AC9" s="728"/>
      <c r="AD9" s="729"/>
      <c r="AE9" s="729"/>
      <c r="AF9" s="729"/>
      <c r="AG9" s="729"/>
      <c r="AH9" s="729"/>
      <c r="AI9" s="729"/>
      <c r="AJ9" s="729"/>
      <c r="AK9" s="729"/>
      <c r="AL9" s="729"/>
      <c r="AM9" s="729"/>
      <c r="AN9" s="729"/>
      <c r="AO9" s="729"/>
      <c r="AP9" s="729"/>
      <c r="AQ9" s="729"/>
      <c r="AR9" s="50"/>
      <c r="AS9" s="922"/>
      <c r="AT9" s="922"/>
      <c r="AU9" s="572"/>
      <c r="AV9" s="573"/>
      <c r="AW9" s="574"/>
      <c r="AX9" s="579"/>
      <c r="AY9" s="580"/>
      <c r="AZ9" s="590"/>
      <c r="BA9" s="591"/>
      <c r="BB9" s="591"/>
      <c r="BC9" s="591"/>
      <c r="BD9" s="591"/>
      <c r="BE9" s="591"/>
      <c r="BF9" s="591"/>
      <c r="BG9" s="591"/>
      <c r="BH9" s="591"/>
      <c r="BI9" s="591"/>
      <c r="BJ9" s="591"/>
      <c r="BK9" s="591"/>
      <c r="BL9" s="591"/>
      <c r="BM9" s="591"/>
      <c r="BN9" s="591"/>
      <c r="BO9" s="591"/>
      <c r="BP9" s="591"/>
      <c r="BQ9" s="592"/>
      <c r="BR9" s="695"/>
      <c r="BS9" s="696"/>
      <c r="BT9" s="461"/>
      <c r="BU9" s="462"/>
      <c r="BV9" s="462"/>
      <c r="BW9" s="462"/>
      <c r="BX9" s="462"/>
      <c r="BY9" s="462"/>
      <c r="BZ9" s="462"/>
      <c r="CA9" s="462"/>
      <c r="CB9" s="462"/>
      <c r="CC9" s="462"/>
      <c r="CD9" s="462"/>
      <c r="CE9" s="462"/>
      <c r="CF9" s="462"/>
      <c r="CG9" s="462"/>
      <c r="CH9" s="463"/>
    </row>
    <row r="10" spans="1:86" s="53" customFormat="1" ht="11.25" customHeight="1" x14ac:dyDescent="0.15">
      <c r="A10" s="51"/>
      <c r="B10" s="922"/>
      <c r="C10" s="922"/>
      <c r="D10" s="400" t="s">
        <v>24</v>
      </c>
      <c r="E10" s="401"/>
      <c r="F10" s="401"/>
      <c r="G10" s="402"/>
      <c r="H10" s="400" t="s">
        <v>118</v>
      </c>
      <c r="I10" s="401"/>
      <c r="J10" s="401"/>
      <c r="K10" s="401"/>
      <c r="L10" s="401"/>
      <c r="M10" s="401"/>
      <c r="N10" s="401"/>
      <c r="O10" s="401"/>
      <c r="P10" s="402"/>
      <c r="Q10" s="400" t="s">
        <v>25</v>
      </c>
      <c r="R10" s="401"/>
      <c r="S10" s="401"/>
      <c r="T10" s="401"/>
      <c r="U10" s="401"/>
      <c r="V10" s="401"/>
      <c r="W10" s="401"/>
      <c r="X10" s="401"/>
      <c r="Y10" s="402"/>
      <c r="Z10" s="362" t="s">
        <v>236</v>
      </c>
      <c r="AA10" s="261"/>
      <c r="AB10" s="261"/>
      <c r="AC10" s="261"/>
      <c r="AD10" s="261"/>
      <c r="AE10" s="261"/>
      <c r="AF10" s="261"/>
      <c r="AG10" s="261"/>
      <c r="AH10" s="262"/>
      <c r="AI10" s="400" t="s">
        <v>26</v>
      </c>
      <c r="AJ10" s="401"/>
      <c r="AK10" s="401"/>
      <c r="AL10" s="401"/>
      <c r="AM10" s="401"/>
      <c r="AN10" s="401"/>
      <c r="AO10" s="401"/>
      <c r="AP10" s="401"/>
      <c r="AQ10" s="401"/>
      <c r="AR10" s="52"/>
      <c r="AS10" s="922"/>
      <c r="AT10" s="922"/>
      <c r="AU10" s="400" t="str">
        <f>D10</f>
        <v>種別</v>
      </c>
      <c r="AV10" s="401"/>
      <c r="AW10" s="401"/>
      <c r="AX10" s="402"/>
      <c r="AY10" s="400" t="str">
        <f>H10</f>
        <v>支払金額</v>
      </c>
      <c r="AZ10" s="401"/>
      <c r="BA10" s="401"/>
      <c r="BB10" s="401"/>
      <c r="BC10" s="401"/>
      <c r="BD10" s="401"/>
      <c r="BE10" s="401"/>
      <c r="BF10" s="401"/>
      <c r="BG10" s="402"/>
      <c r="BH10" s="400" t="str">
        <f>Q10</f>
        <v>給与所得控除後の金額</v>
      </c>
      <c r="BI10" s="401"/>
      <c r="BJ10" s="401"/>
      <c r="BK10" s="401"/>
      <c r="BL10" s="401"/>
      <c r="BM10" s="401"/>
      <c r="BN10" s="401"/>
      <c r="BO10" s="401"/>
      <c r="BP10" s="402"/>
      <c r="BQ10" s="400" t="str">
        <f>Z10</f>
        <v>所得控除の額の合計額</v>
      </c>
      <c r="BR10" s="401"/>
      <c r="BS10" s="401"/>
      <c r="BT10" s="401"/>
      <c r="BU10" s="401"/>
      <c r="BV10" s="401"/>
      <c r="BW10" s="401"/>
      <c r="BX10" s="401"/>
      <c r="BY10" s="402"/>
      <c r="BZ10" s="400" t="str">
        <f>AI10</f>
        <v>源泉徴収税額</v>
      </c>
      <c r="CA10" s="401"/>
      <c r="CB10" s="401"/>
      <c r="CC10" s="401"/>
      <c r="CD10" s="401"/>
      <c r="CE10" s="401"/>
      <c r="CF10" s="401"/>
      <c r="CG10" s="401"/>
      <c r="CH10" s="402"/>
    </row>
    <row r="11" spans="1:86" s="53" customFormat="1" ht="11.25" customHeight="1" x14ac:dyDescent="0.15">
      <c r="A11" s="51"/>
      <c r="B11" s="922"/>
      <c r="C11" s="922"/>
      <c r="D11" s="741" t="s">
        <v>116</v>
      </c>
      <c r="E11" s="755"/>
      <c r="F11" s="755"/>
      <c r="G11" s="742"/>
      <c r="H11" s="54" t="s">
        <v>7</v>
      </c>
      <c r="I11" s="55"/>
      <c r="J11" s="56"/>
      <c r="K11" s="55"/>
      <c r="L11" s="55"/>
      <c r="M11" s="57" t="s">
        <v>8</v>
      </c>
      <c r="N11" s="55"/>
      <c r="O11" s="58"/>
      <c r="P11" s="59" t="s">
        <v>9</v>
      </c>
      <c r="Q11" s="60"/>
      <c r="R11" s="55"/>
      <c r="S11" s="56"/>
      <c r="T11" s="55"/>
      <c r="U11" s="55"/>
      <c r="V11" s="57" t="s">
        <v>8</v>
      </c>
      <c r="W11" s="55"/>
      <c r="X11" s="58"/>
      <c r="Y11" s="59" t="s">
        <v>9</v>
      </c>
      <c r="Z11" s="54" t="s">
        <v>7</v>
      </c>
      <c r="AA11" s="55"/>
      <c r="AB11" s="56"/>
      <c r="AC11" s="55"/>
      <c r="AD11" s="55"/>
      <c r="AE11" s="57" t="s">
        <v>8</v>
      </c>
      <c r="AF11" s="55"/>
      <c r="AG11" s="58"/>
      <c r="AH11" s="59" t="s">
        <v>9</v>
      </c>
      <c r="AI11" s="54" t="s">
        <v>7</v>
      </c>
      <c r="AJ11" s="55"/>
      <c r="AK11" s="56"/>
      <c r="AL11" s="55"/>
      <c r="AM11" s="55"/>
      <c r="AN11" s="57" t="s">
        <v>8</v>
      </c>
      <c r="AO11" s="55"/>
      <c r="AP11" s="58"/>
      <c r="AQ11" s="61" t="s">
        <v>9</v>
      </c>
      <c r="AR11" s="62"/>
      <c r="AS11" s="922"/>
      <c r="AT11" s="922"/>
      <c r="AU11" s="741" t="str">
        <f>D11</f>
        <v>給与・賞与</v>
      </c>
      <c r="AV11" s="755"/>
      <c r="AW11" s="755"/>
      <c r="AX11" s="742"/>
      <c r="AY11" s="54" t="str">
        <f>H11</f>
        <v>内</v>
      </c>
      <c r="AZ11" s="55"/>
      <c r="BA11" s="56"/>
      <c r="BB11" s="55"/>
      <c r="BC11" s="55"/>
      <c r="BD11" s="57" t="str">
        <f>M11</f>
        <v>千</v>
      </c>
      <c r="BE11" s="55"/>
      <c r="BF11" s="58"/>
      <c r="BG11" s="59" t="str">
        <f>P11</f>
        <v>円</v>
      </c>
      <c r="BH11" s="60"/>
      <c r="BI11" s="55"/>
      <c r="BJ11" s="56"/>
      <c r="BK11" s="55"/>
      <c r="BL11" s="55"/>
      <c r="BM11" s="57" t="str">
        <f>V11</f>
        <v>千</v>
      </c>
      <c r="BN11" s="55"/>
      <c r="BO11" s="58"/>
      <c r="BP11" s="59" t="str">
        <f>Y11</f>
        <v>円</v>
      </c>
      <c r="BQ11" s="54" t="str">
        <f>Z11</f>
        <v>内</v>
      </c>
      <c r="BR11" s="55"/>
      <c r="BS11" s="56"/>
      <c r="BT11" s="55"/>
      <c r="BU11" s="55"/>
      <c r="BV11" s="57" t="str">
        <f>AE11</f>
        <v>千</v>
      </c>
      <c r="BW11" s="55"/>
      <c r="BX11" s="58"/>
      <c r="BY11" s="59" t="str">
        <f>AH11</f>
        <v>円</v>
      </c>
      <c r="BZ11" s="54" t="str">
        <f>AI11</f>
        <v>内</v>
      </c>
      <c r="CA11" s="55"/>
      <c r="CB11" s="56"/>
      <c r="CC11" s="55"/>
      <c r="CD11" s="55"/>
      <c r="CE11" s="57" t="str">
        <f>AN11</f>
        <v>千</v>
      </c>
      <c r="CF11" s="55"/>
      <c r="CG11" s="58"/>
      <c r="CH11" s="59" t="str">
        <f>AQ11</f>
        <v>円</v>
      </c>
    </row>
    <row r="12" spans="1:86" s="53" customFormat="1" ht="9" customHeight="1" x14ac:dyDescent="0.15">
      <c r="B12" s="922"/>
      <c r="C12" s="922"/>
      <c r="D12" s="743"/>
      <c r="E12" s="756"/>
      <c r="F12" s="756"/>
      <c r="G12" s="744"/>
      <c r="H12" s="758" t="str">
        <f>IFERROR(MID('入力用(印刷用に直接入力することもできます）（R2年度以前）'!$C$9,1,LEN('入力用(印刷用に直接入力することもできます）（R2年度以前）'!$C$9)-6),"")</f>
        <v/>
      </c>
      <c r="I12" s="759"/>
      <c r="J12" s="760"/>
      <c r="K12" s="764" t="str">
        <f>IFERROR(IF(LEN('入力用(印刷用に直接入力することもできます）（R2年度以前）'!C9)-5=0,LEFT('入力用(印刷用に直接入力することもできます）（R2年度以前）'!C9,2),IF(LEN('入力用(印刷用に直接入力することもできます）（R2年度以前）'!C9)-5=-1,LEFT('入力用(印刷用に直接入力することもできます）（R2年度以前）'!C9,1),MID('入力用(印刷用に直接入力することもできます）（R2年度以前）'!C9,LEN('入力用(印刷用に直接入力することもできます）（R2年度以前）'!C9)-5,3))),"")</f>
        <v/>
      </c>
      <c r="L12" s="764"/>
      <c r="M12" s="778"/>
      <c r="N12" s="764" t="str">
        <f>IFERROR(MID('入力用(印刷用に直接入力することもできます）（R2年度以前）'!$C$9,LEN('入力用(印刷用に直接入力することもできます）（R2年度以前）'!$C$9)-2,3),"")</f>
        <v/>
      </c>
      <c r="O12" s="764"/>
      <c r="P12" s="765"/>
      <c r="Q12" s="758" t="str">
        <f>IFERROR(MID('入力用(印刷用に直接入力することもできます）（R2年度以前）'!$C$10,1,LEN('入力用(印刷用に直接入力することもできます）（R2年度以前）'!$C$10)-6),"")</f>
        <v/>
      </c>
      <c r="R12" s="759"/>
      <c r="S12" s="760"/>
      <c r="T12" s="764" t="str">
        <f>IFERROR(IF(LEN('入力用(印刷用に直接入力することもできます）（R2年度以前）'!C10)-5=0,LEFT('入力用(印刷用に直接入力することもできます）（R2年度以前）'!C10,2),IF(LEN('入力用(印刷用に直接入力することもできます）（R2年度以前）'!C10)-5=-1,LEFT('入力用(印刷用に直接入力することもできます）（R2年度以前）'!C10,1),MID('入力用(印刷用に直接入力することもできます）（R2年度以前）'!C10,LEN('入力用(印刷用に直接入力することもできます）（R2年度以前）'!C10)-5,3))),"")</f>
        <v/>
      </c>
      <c r="U12" s="764"/>
      <c r="V12" s="778"/>
      <c r="W12" s="764" t="str">
        <f>IFERROR(MID('入力用(印刷用に直接入力することもできます）（R2年度以前）'!$C$10,LEN('入力用(印刷用に直接入力することもできます）（R2年度以前）'!$C$10)-2,3),"")</f>
        <v/>
      </c>
      <c r="X12" s="764"/>
      <c r="Y12" s="765"/>
      <c r="Z12" s="758" t="str">
        <f>IFERROR(MID('入力用(印刷用に直接入力することもできます）（R2年度以前）'!$C$11,1,LEN('入力用(印刷用に直接入力することもできます）（R2年度以前）'!$C$11)-6),"")</f>
        <v/>
      </c>
      <c r="AA12" s="759"/>
      <c r="AB12" s="760"/>
      <c r="AC12" s="764" t="str">
        <f>IFERROR(IF(LEN('入力用(印刷用に直接入力することもできます）（R2年度以前）'!C11)-5=0,LEFT('入力用(印刷用に直接入力することもできます）（R2年度以前）'!C11,2),IF(LEN('入力用(印刷用に直接入力することもできます）（R2年度以前）'!C11)-5=-1,LEFT('入力用(印刷用に直接入力することもできます）（R2年度以前）'!C11,1),MID('入力用(印刷用に直接入力することもできます）（R2年度以前）'!C11,LEN('入力用(印刷用に直接入力することもできます）（R2年度以前）'!C11)-5,3))),"")</f>
        <v/>
      </c>
      <c r="AD12" s="764"/>
      <c r="AE12" s="778"/>
      <c r="AF12" s="764" t="str">
        <f>IFERROR(MID('入力用(印刷用に直接入力することもできます）（R2年度以前）'!$C$11,LEN('入力用(印刷用に直接入力することもできます）（R2年度以前）'!$C$11)-2,3),"")</f>
        <v/>
      </c>
      <c r="AG12" s="764"/>
      <c r="AH12" s="765"/>
      <c r="AI12" s="758" t="str">
        <f>IFERROR(MID('入力用(印刷用に直接入力することもできます）（R2年度以前）'!$C$12,1,LEN('入力用(印刷用に直接入力することもできます）（R2年度以前）'!$C$12)-6),"")</f>
        <v/>
      </c>
      <c r="AJ12" s="759"/>
      <c r="AK12" s="760"/>
      <c r="AL12" s="764" t="str">
        <f>IFERROR(IF(LEN('入力用(印刷用に直接入力することもできます）（R2年度以前）'!C12)-5=0,LEFT('入力用(印刷用に直接入力することもできます）（R2年度以前）'!C12,2),IF(LEN('入力用(印刷用に直接入力することもできます）（R2年度以前）'!C12)-5=-1,LEFT('入力用(印刷用に直接入力することもできます）（R2年度以前）'!C12,1),MID('入力用(印刷用に直接入力することもできます）（R2年度以前）'!C12,LEN('入力用(印刷用に直接入力することもできます）（R2年度以前）'!C12)-5,3))),"")</f>
        <v/>
      </c>
      <c r="AM12" s="764"/>
      <c r="AN12" s="778"/>
      <c r="AO12" s="764" t="str">
        <f>IFERROR(MID('入力用(印刷用に直接入力することもできます）（R2年度以前）'!$C$12,LEN('入力用(印刷用に直接入力することもできます）（R2年度以前）'!$C$12)-2,3),"")</f>
        <v/>
      </c>
      <c r="AP12" s="764"/>
      <c r="AQ12" s="765"/>
      <c r="AR12" s="63"/>
      <c r="AS12" s="922"/>
      <c r="AT12" s="922"/>
      <c r="AU12" s="743"/>
      <c r="AV12" s="756"/>
      <c r="AW12" s="756"/>
      <c r="AX12" s="744"/>
      <c r="AY12" s="367" t="str">
        <f>H12</f>
        <v/>
      </c>
      <c r="AZ12" s="368"/>
      <c r="BA12" s="369"/>
      <c r="BB12" s="686" t="str">
        <f>K12</f>
        <v/>
      </c>
      <c r="BC12" s="687"/>
      <c r="BD12" s="688"/>
      <c r="BE12" s="686" t="str">
        <f>N12</f>
        <v/>
      </c>
      <c r="BF12" s="687"/>
      <c r="BG12" s="699"/>
      <c r="BH12" s="733" t="str">
        <f>Q12</f>
        <v/>
      </c>
      <c r="BI12" s="734"/>
      <c r="BJ12" s="735"/>
      <c r="BK12" s="686" t="str">
        <f>T12</f>
        <v/>
      </c>
      <c r="BL12" s="687"/>
      <c r="BM12" s="688"/>
      <c r="BN12" s="686" t="str">
        <f>W12</f>
        <v/>
      </c>
      <c r="BO12" s="687"/>
      <c r="BP12" s="699"/>
      <c r="BQ12" s="697" t="str">
        <f>Z12</f>
        <v/>
      </c>
      <c r="BR12" s="687"/>
      <c r="BS12" s="688"/>
      <c r="BT12" s="686" t="str">
        <f>AC12</f>
        <v/>
      </c>
      <c r="BU12" s="687"/>
      <c r="BV12" s="688"/>
      <c r="BW12" s="686" t="str">
        <f>AF12</f>
        <v/>
      </c>
      <c r="BX12" s="687"/>
      <c r="BY12" s="699"/>
      <c r="BZ12" s="697" t="str">
        <f>AI12</f>
        <v/>
      </c>
      <c r="CA12" s="687"/>
      <c r="CB12" s="688"/>
      <c r="CC12" s="686" t="str">
        <f>AL12</f>
        <v/>
      </c>
      <c r="CD12" s="687"/>
      <c r="CE12" s="688"/>
      <c r="CF12" s="686" t="str">
        <f>AO12</f>
        <v/>
      </c>
      <c r="CG12" s="687"/>
      <c r="CH12" s="699"/>
    </row>
    <row r="13" spans="1:86" s="53" customFormat="1" ht="9" customHeight="1" x14ac:dyDescent="0.15">
      <c r="B13" s="922"/>
      <c r="C13" s="922"/>
      <c r="D13" s="745"/>
      <c r="E13" s="757"/>
      <c r="F13" s="757"/>
      <c r="G13" s="746"/>
      <c r="H13" s="761"/>
      <c r="I13" s="762"/>
      <c r="J13" s="763"/>
      <c r="K13" s="766"/>
      <c r="L13" s="766"/>
      <c r="M13" s="779"/>
      <c r="N13" s="766"/>
      <c r="O13" s="766"/>
      <c r="P13" s="767"/>
      <c r="Q13" s="761"/>
      <c r="R13" s="762"/>
      <c r="S13" s="763"/>
      <c r="T13" s="766"/>
      <c r="U13" s="766"/>
      <c r="V13" s="779"/>
      <c r="W13" s="766"/>
      <c r="X13" s="766"/>
      <c r="Y13" s="767"/>
      <c r="Z13" s="761"/>
      <c r="AA13" s="762"/>
      <c r="AB13" s="763"/>
      <c r="AC13" s="766"/>
      <c r="AD13" s="766"/>
      <c r="AE13" s="779"/>
      <c r="AF13" s="766"/>
      <c r="AG13" s="766"/>
      <c r="AH13" s="767"/>
      <c r="AI13" s="761"/>
      <c r="AJ13" s="762"/>
      <c r="AK13" s="763"/>
      <c r="AL13" s="766"/>
      <c r="AM13" s="766"/>
      <c r="AN13" s="779"/>
      <c r="AO13" s="766"/>
      <c r="AP13" s="766"/>
      <c r="AQ13" s="767"/>
      <c r="AR13" s="63"/>
      <c r="AS13" s="922"/>
      <c r="AT13" s="922"/>
      <c r="AU13" s="745"/>
      <c r="AV13" s="757"/>
      <c r="AW13" s="757"/>
      <c r="AX13" s="746"/>
      <c r="AY13" s="730"/>
      <c r="AZ13" s="731"/>
      <c r="BA13" s="732"/>
      <c r="BB13" s="689"/>
      <c r="BC13" s="690"/>
      <c r="BD13" s="691"/>
      <c r="BE13" s="689"/>
      <c r="BF13" s="690"/>
      <c r="BG13" s="700"/>
      <c r="BH13" s="736"/>
      <c r="BI13" s="737"/>
      <c r="BJ13" s="738"/>
      <c r="BK13" s="689"/>
      <c r="BL13" s="690"/>
      <c r="BM13" s="691"/>
      <c r="BN13" s="689"/>
      <c r="BO13" s="690"/>
      <c r="BP13" s="700"/>
      <c r="BQ13" s="698"/>
      <c r="BR13" s="690"/>
      <c r="BS13" s="691"/>
      <c r="BT13" s="689"/>
      <c r="BU13" s="690"/>
      <c r="BV13" s="691"/>
      <c r="BW13" s="689"/>
      <c r="BX13" s="690"/>
      <c r="BY13" s="700"/>
      <c r="BZ13" s="698"/>
      <c r="CA13" s="690"/>
      <c r="CB13" s="691"/>
      <c r="CC13" s="689"/>
      <c r="CD13" s="690"/>
      <c r="CE13" s="691"/>
      <c r="CF13" s="689"/>
      <c r="CG13" s="690"/>
      <c r="CH13" s="700"/>
    </row>
    <row r="14" spans="1:86" s="53" customFormat="1" ht="11.25" customHeight="1" x14ac:dyDescent="0.15">
      <c r="B14" s="922"/>
      <c r="C14" s="922"/>
      <c r="D14" s="539" t="s">
        <v>232</v>
      </c>
      <c r="E14" s="540"/>
      <c r="F14" s="540"/>
      <c r="G14" s="540"/>
      <c r="H14" s="540"/>
      <c r="I14" s="541"/>
      <c r="J14" s="704" t="s">
        <v>233</v>
      </c>
      <c r="K14" s="755"/>
      <c r="L14" s="755"/>
      <c r="M14" s="755"/>
      <c r="N14" s="755"/>
      <c r="O14" s="755"/>
      <c r="P14" s="742"/>
      <c r="Q14" s="682" t="s">
        <v>47</v>
      </c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6"/>
      <c r="AD14" s="456"/>
      <c r="AE14" s="456"/>
      <c r="AF14" s="456"/>
      <c r="AG14" s="457"/>
      <c r="AH14" s="415" t="s">
        <v>48</v>
      </c>
      <c r="AI14" s="416"/>
      <c r="AJ14" s="682" t="s">
        <v>49</v>
      </c>
      <c r="AK14" s="456"/>
      <c r="AL14" s="456"/>
      <c r="AM14" s="456"/>
      <c r="AN14" s="456"/>
      <c r="AO14" s="457"/>
      <c r="AP14" s="312" t="s">
        <v>51</v>
      </c>
      <c r="AQ14" s="313"/>
      <c r="AR14" s="64"/>
      <c r="AS14" s="922"/>
      <c r="AT14" s="922"/>
      <c r="AU14" s="200" t="str">
        <f>D14</f>
        <v>（源泉）控除対象配偶者</v>
      </c>
      <c r="AV14" s="196"/>
      <c r="AW14" s="196"/>
      <c r="AX14" s="196"/>
      <c r="AY14" s="196"/>
      <c r="AZ14" s="201"/>
      <c r="BA14" s="704" t="str">
        <f>J14</f>
        <v>配偶者（特別）
控除の額</v>
      </c>
      <c r="BB14" s="705"/>
      <c r="BC14" s="705"/>
      <c r="BD14" s="705"/>
      <c r="BE14" s="705"/>
      <c r="BF14" s="705"/>
      <c r="BG14" s="706"/>
      <c r="BH14" s="682" t="str">
        <f>Q14</f>
        <v>控除対象扶養親族の数(配偶者を除く)</v>
      </c>
      <c r="BI14" s="456"/>
      <c r="BJ14" s="456"/>
      <c r="BK14" s="456"/>
      <c r="BL14" s="456"/>
      <c r="BM14" s="456"/>
      <c r="BN14" s="456"/>
      <c r="BO14" s="456"/>
      <c r="BP14" s="456"/>
      <c r="BQ14" s="456"/>
      <c r="BR14" s="456"/>
      <c r="BS14" s="456"/>
      <c r="BT14" s="456"/>
      <c r="BU14" s="456"/>
      <c r="BV14" s="456"/>
      <c r="BW14" s="456"/>
      <c r="BX14" s="457"/>
      <c r="BY14" s="415" t="str">
        <f>AH14</f>
        <v>16歳未満扶養親族の数</v>
      </c>
      <c r="BZ14" s="416"/>
      <c r="CA14" s="682" t="str">
        <f>AJ14</f>
        <v>障害者の数</v>
      </c>
      <c r="CB14" s="456"/>
      <c r="CC14" s="456"/>
      <c r="CD14" s="456"/>
      <c r="CE14" s="456"/>
      <c r="CF14" s="457"/>
      <c r="CG14" s="312" t="str">
        <f>AP14</f>
        <v>非居住者である親族の数</v>
      </c>
      <c r="CH14" s="314"/>
    </row>
    <row r="15" spans="1:86" s="53" customFormat="1" ht="11.25" customHeight="1" x14ac:dyDescent="0.15">
      <c r="B15" s="922"/>
      <c r="C15" s="922"/>
      <c r="D15" s="542" t="s">
        <v>231</v>
      </c>
      <c r="E15" s="543"/>
      <c r="F15" s="543"/>
      <c r="G15" s="544"/>
      <c r="H15" s="422" t="s">
        <v>15</v>
      </c>
      <c r="I15" s="423"/>
      <c r="J15" s="745"/>
      <c r="K15" s="757"/>
      <c r="L15" s="757"/>
      <c r="M15" s="757"/>
      <c r="N15" s="757"/>
      <c r="O15" s="757"/>
      <c r="P15" s="746"/>
      <c r="Q15" s="682" t="s">
        <v>13</v>
      </c>
      <c r="R15" s="456"/>
      <c r="S15" s="456"/>
      <c r="T15" s="456"/>
      <c r="U15" s="457"/>
      <c r="V15" s="682" t="s">
        <v>15</v>
      </c>
      <c r="W15" s="456"/>
      <c r="X15" s="456"/>
      <c r="Y15" s="456"/>
      <c r="Z15" s="456"/>
      <c r="AA15" s="456"/>
      <c r="AB15" s="457"/>
      <c r="AC15" s="682" t="s">
        <v>14</v>
      </c>
      <c r="AD15" s="456"/>
      <c r="AE15" s="456"/>
      <c r="AF15" s="456"/>
      <c r="AG15" s="457"/>
      <c r="AH15" s="417"/>
      <c r="AI15" s="418"/>
      <c r="AJ15" s="683" t="s">
        <v>50</v>
      </c>
      <c r="AK15" s="684"/>
      <c r="AL15" s="684"/>
      <c r="AM15" s="685"/>
      <c r="AN15" s="683" t="s">
        <v>14</v>
      </c>
      <c r="AO15" s="685"/>
      <c r="AP15" s="315"/>
      <c r="AQ15" s="316"/>
      <c r="AR15" s="64"/>
      <c r="AS15" s="922"/>
      <c r="AT15" s="922"/>
      <c r="AU15" s="542" t="str">
        <f>D15</f>
        <v>の有無等</v>
      </c>
      <c r="AV15" s="543"/>
      <c r="AW15" s="543"/>
      <c r="AX15" s="544"/>
      <c r="AY15" s="422" t="str">
        <f>H15</f>
        <v>老人</v>
      </c>
      <c r="AZ15" s="423"/>
      <c r="BA15" s="707"/>
      <c r="BB15" s="708"/>
      <c r="BC15" s="708"/>
      <c r="BD15" s="708"/>
      <c r="BE15" s="708"/>
      <c r="BF15" s="708"/>
      <c r="BG15" s="709"/>
      <c r="BH15" s="682" t="str">
        <f>Q15</f>
        <v>特定</v>
      </c>
      <c r="BI15" s="456"/>
      <c r="BJ15" s="456"/>
      <c r="BK15" s="456"/>
      <c r="BL15" s="457"/>
      <c r="BM15" s="682" t="str">
        <f>V15</f>
        <v>老人</v>
      </c>
      <c r="BN15" s="456"/>
      <c r="BO15" s="456"/>
      <c r="BP15" s="456"/>
      <c r="BQ15" s="456"/>
      <c r="BR15" s="456"/>
      <c r="BS15" s="457"/>
      <c r="BT15" s="682" t="str">
        <f>AC15</f>
        <v>その他</v>
      </c>
      <c r="BU15" s="456"/>
      <c r="BV15" s="456"/>
      <c r="BW15" s="456"/>
      <c r="BX15" s="457"/>
      <c r="BY15" s="417"/>
      <c r="BZ15" s="418"/>
      <c r="CA15" s="683" t="str">
        <f>AJ15</f>
        <v>特別</v>
      </c>
      <c r="CB15" s="684"/>
      <c r="CC15" s="684"/>
      <c r="CD15" s="685"/>
      <c r="CE15" s="683" t="str">
        <f>AN15</f>
        <v>その他</v>
      </c>
      <c r="CF15" s="685"/>
      <c r="CG15" s="315"/>
      <c r="CH15" s="317"/>
    </row>
    <row r="16" spans="1:86" s="53" customFormat="1" ht="12" customHeight="1" x14ac:dyDescent="0.15">
      <c r="B16" s="922"/>
      <c r="C16" s="922"/>
      <c r="D16" s="739" t="s">
        <v>45</v>
      </c>
      <c r="E16" s="740"/>
      <c r="F16" s="422" t="s">
        <v>46</v>
      </c>
      <c r="G16" s="423"/>
      <c r="H16" s="780" t="str">
        <f>IF('入力用(印刷用に直接入力することもできます）（R2年度以前）'!C13="老","○","")</f>
        <v/>
      </c>
      <c r="I16" s="781"/>
      <c r="J16" s="65"/>
      <c r="L16" s="55"/>
      <c r="M16" s="66" t="s">
        <v>8</v>
      </c>
      <c r="N16" s="61"/>
      <c r="O16" s="67"/>
      <c r="P16" s="59" t="s">
        <v>9</v>
      </c>
      <c r="Q16" s="68"/>
      <c r="R16" s="61"/>
      <c r="S16" s="59" t="s">
        <v>10</v>
      </c>
      <c r="T16" s="747" t="s">
        <v>11</v>
      </c>
      <c r="U16" s="748"/>
      <c r="V16" s="68"/>
      <c r="W16" s="66" t="s">
        <v>7</v>
      </c>
      <c r="X16" s="67"/>
      <c r="Y16" s="61"/>
      <c r="Z16" s="59" t="s">
        <v>10</v>
      </c>
      <c r="AA16" s="747" t="s">
        <v>11</v>
      </c>
      <c r="AB16" s="748"/>
      <c r="AC16" s="68"/>
      <c r="AD16" s="61"/>
      <c r="AE16" s="59" t="s">
        <v>10</v>
      </c>
      <c r="AF16" s="747" t="s">
        <v>11</v>
      </c>
      <c r="AG16" s="748"/>
      <c r="AH16" s="69"/>
      <c r="AI16" s="59" t="s">
        <v>10</v>
      </c>
      <c r="AJ16" s="68"/>
      <c r="AK16" s="66" t="s">
        <v>7</v>
      </c>
      <c r="AL16" s="61"/>
      <c r="AM16" s="59" t="s">
        <v>10</v>
      </c>
      <c r="AN16" s="68"/>
      <c r="AO16" s="59" t="s">
        <v>10</v>
      </c>
      <c r="AP16" s="68"/>
      <c r="AQ16" s="61" t="s">
        <v>10</v>
      </c>
      <c r="AR16" s="62"/>
      <c r="AS16" s="922"/>
      <c r="AT16" s="922"/>
      <c r="AU16" s="739" t="str">
        <f>D16</f>
        <v>有</v>
      </c>
      <c r="AV16" s="740"/>
      <c r="AW16" s="422" t="str">
        <f>F16</f>
        <v>従有</v>
      </c>
      <c r="AX16" s="423"/>
      <c r="AY16" s="741" t="str">
        <f>H16</f>
        <v/>
      </c>
      <c r="AZ16" s="742"/>
      <c r="BA16" s="65"/>
      <c r="BB16" s="70"/>
      <c r="BC16" s="55"/>
      <c r="BD16" s="66" t="str">
        <f>M16</f>
        <v>千</v>
      </c>
      <c r="BE16" s="61"/>
      <c r="BF16" s="67"/>
      <c r="BG16" s="59" t="str">
        <f>P16</f>
        <v>円</v>
      </c>
      <c r="BH16" s="68"/>
      <c r="BI16" s="61"/>
      <c r="BJ16" s="59" t="str">
        <f>S16</f>
        <v>人</v>
      </c>
      <c r="BK16" s="747" t="str">
        <f>T16</f>
        <v>従人</v>
      </c>
      <c r="BL16" s="748"/>
      <c r="BM16" s="68"/>
      <c r="BN16" s="66" t="str">
        <f>W16</f>
        <v>内</v>
      </c>
      <c r="BO16" s="67"/>
      <c r="BP16" s="61"/>
      <c r="BQ16" s="59" t="str">
        <f>Z16</f>
        <v>人</v>
      </c>
      <c r="BR16" s="747" t="str">
        <f>AA16</f>
        <v>従人</v>
      </c>
      <c r="BS16" s="748"/>
      <c r="BT16" s="68"/>
      <c r="BU16" s="61"/>
      <c r="BV16" s="59" t="str">
        <f>AE16</f>
        <v>人</v>
      </c>
      <c r="BW16" s="747" t="str">
        <f>AF16</f>
        <v>従人</v>
      </c>
      <c r="BX16" s="748"/>
      <c r="BY16" s="69"/>
      <c r="BZ16" s="59" t="str">
        <f>AI16</f>
        <v>人</v>
      </c>
      <c r="CA16" s="68"/>
      <c r="CB16" s="66" t="str">
        <f>AK16</f>
        <v>内</v>
      </c>
      <c r="CC16" s="61"/>
      <c r="CD16" s="59" t="str">
        <f>AM16</f>
        <v>人</v>
      </c>
      <c r="CE16" s="68"/>
      <c r="CF16" s="59" t="str">
        <f>AO16</f>
        <v>人</v>
      </c>
      <c r="CG16" s="68"/>
      <c r="CH16" s="59" t="str">
        <f>AQ16</f>
        <v>人</v>
      </c>
    </row>
    <row r="17" spans="1:86" s="53" customFormat="1" ht="8.25" customHeight="1" x14ac:dyDescent="0.15">
      <c r="B17" s="922"/>
      <c r="C17" s="922"/>
      <c r="D17" s="780" t="str">
        <f>IF('入力用(印刷用に直接入力することもできます）（R2年度以前）'!C13="有","○",IF('入力用(印刷用に直接入力することもできます）（R2年度以前）'!C13="老","○",""))</f>
        <v/>
      </c>
      <c r="E17" s="781"/>
      <c r="F17" s="780" t="str">
        <f>IF('入力用(印刷用に直接入力することもできます）（R2年度以前）'!C13="従有","○","")</f>
        <v/>
      </c>
      <c r="G17" s="781"/>
      <c r="H17" s="824"/>
      <c r="I17" s="825"/>
      <c r="J17" s="891" t="str">
        <f>IFERROR(MID('入力用(印刷用に直接入力することもできます）（R2年度以前）'!$C$14,1,LEN('入力用(印刷用に直接入力することもできます）（R2年度以前）'!$C$14)-3),"")</f>
        <v/>
      </c>
      <c r="K17" s="764"/>
      <c r="L17" s="764"/>
      <c r="M17" s="778"/>
      <c r="N17" s="813" t="str">
        <f>IFERROR(MID('入力用(印刷用に直接入力することもできます）（R2年度以前）'!C14,LEN('入力用(印刷用に直接入力することもできます）（R2年度以前）'!$C$14)-2,3),"")</f>
        <v/>
      </c>
      <c r="O17" s="764"/>
      <c r="P17" s="765"/>
      <c r="Q17" s="784">
        <f>'入力用(印刷用に直接入力することもできます）（R2年度以前）'!C15</f>
        <v>0</v>
      </c>
      <c r="R17" s="809"/>
      <c r="S17" s="785"/>
      <c r="T17" s="784"/>
      <c r="U17" s="785"/>
      <c r="V17" s="784">
        <f>'入力用(印刷用に直接入力することもできます）（R2年度以前）'!C17</f>
        <v>0</v>
      </c>
      <c r="W17" s="801"/>
      <c r="X17" s="803">
        <f>'入力用(印刷用に直接入力することもできます）（R2年度以前）'!C16</f>
        <v>0</v>
      </c>
      <c r="Y17" s="803"/>
      <c r="Z17" s="804"/>
      <c r="AA17" s="784"/>
      <c r="AB17" s="785"/>
      <c r="AC17" s="784">
        <f>'入力用(印刷用に直接入力することもできます）（R2年度以前）'!C18</f>
        <v>0</v>
      </c>
      <c r="AD17" s="809"/>
      <c r="AE17" s="785"/>
      <c r="AF17" s="784"/>
      <c r="AG17" s="785"/>
      <c r="AH17" s="784">
        <f>'入力用(印刷用に直接入力することもできます）（R2年度以前）'!C19</f>
        <v>0</v>
      </c>
      <c r="AI17" s="785"/>
      <c r="AJ17" s="784">
        <f>'入力用(印刷用に直接入力することもできます）（R2年度以前）'!C21</f>
        <v>0</v>
      </c>
      <c r="AK17" s="809"/>
      <c r="AL17" s="811">
        <f>'入力用(印刷用に直接入力することもできます）（R2年度以前）'!C20</f>
        <v>0</v>
      </c>
      <c r="AM17" s="785"/>
      <c r="AN17" s="784">
        <f>'入力用(印刷用に直接入力することもできます）（R2年度以前）'!C22</f>
        <v>0</v>
      </c>
      <c r="AO17" s="801"/>
      <c r="AP17" s="784">
        <f>'入力用(印刷用に直接入力することもできます）（R2年度以前）'!C23</f>
        <v>0</v>
      </c>
      <c r="AQ17" s="801"/>
      <c r="AR17" s="63"/>
      <c r="AS17" s="922"/>
      <c r="AT17" s="922"/>
      <c r="AU17" s="741" t="str">
        <f>D17</f>
        <v/>
      </c>
      <c r="AV17" s="742"/>
      <c r="AW17" s="200" t="str">
        <f>F17</f>
        <v/>
      </c>
      <c r="AX17" s="201"/>
      <c r="AY17" s="743"/>
      <c r="AZ17" s="744"/>
      <c r="BA17" s="697" t="str">
        <f>J17</f>
        <v/>
      </c>
      <c r="BB17" s="687"/>
      <c r="BC17" s="687"/>
      <c r="BD17" s="688"/>
      <c r="BE17" s="686" t="str">
        <f>N17</f>
        <v/>
      </c>
      <c r="BF17" s="687"/>
      <c r="BG17" s="699"/>
      <c r="BH17" s="667">
        <f>Q17</f>
        <v>0</v>
      </c>
      <c r="BI17" s="675"/>
      <c r="BJ17" s="668"/>
      <c r="BK17" s="667">
        <f>T17</f>
        <v>0</v>
      </c>
      <c r="BL17" s="668"/>
      <c r="BM17" s="667">
        <f>V17</f>
        <v>0</v>
      </c>
      <c r="BN17" s="671"/>
      <c r="BO17" s="749">
        <f>X17</f>
        <v>0</v>
      </c>
      <c r="BP17" s="750"/>
      <c r="BQ17" s="751"/>
      <c r="BR17" s="667">
        <f>AA17</f>
        <v>0</v>
      </c>
      <c r="BS17" s="668"/>
      <c r="BT17" s="667">
        <f>AC17</f>
        <v>0</v>
      </c>
      <c r="BU17" s="675"/>
      <c r="BV17" s="668"/>
      <c r="BW17" s="667">
        <f>AF17</f>
        <v>0</v>
      </c>
      <c r="BX17" s="668"/>
      <c r="BY17" s="667">
        <f>AH17</f>
        <v>0</v>
      </c>
      <c r="BZ17" s="668"/>
      <c r="CA17" s="667">
        <f>AJ17</f>
        <v>0</v>
      </c>
      <c r="CB17" s="671"/>
      <c r="CC17" s="673">
        <f>AL17</f>
        <v>0</v>
      </c>
      <c r="CD17" s="668"/>
      <c r="CE17" s="667">
        <f>AN17</f>
        <v>0</v>
      </c>
      <c r="CF17" s="668"/>
      <c r="CG17" s="667">
        <f>AP17</f>
        <v>0</v>
      </c>
      <c r="CH17" s="668"/>
    </row>
    <row r="18" spans="1:86" s="53" customFormat="1" ht="8.25" customHeight="1" x14ac:dyDescent="0.15">
      <c r="B18" s="922"/>
      <c r="C18" s="922"/>
      <c r="D18" s="782"/>
      <c r="E18" s="783"/>
      <c r="F18" s="782"/>
      <c r="G18" s="783"/>
      <c r="H18" s="782"/>
      <c r="I18" s="783"/>
      <c r="J18" s="892"/>
      <c r="K18" s="766"/>
      <c r="L18" s="766"/>
      <c r="M18" s="779"/>
      <c r="N18" s="814"/>
      <c r="O18" s="766"/>
      <c r="P18" s="767"/>
      <c r="Q18" s="786"/>
      <c r="R18" s="810"/>
      <c r="S18" s="787"/>
      <c r="T18" s="786"/>
      <c r="U18" s="787"/>
      <c r="V18" s="786"/>
      <c r="W18" s="802"/>
      <c r="X18" s="805"/>
      <c r="Y18" s="805"/>
      <c r="Z18" s="806"/>
      <c r="AA18" s="786"/>
      <c r="AB18" s="787"/>
      <c r="AC18" s="786"/>
      <c r="AD18" s="810"/>
      <c r="AE18" s="787"/>
      <c r="AF18" s="786"/>
      <c r="AG18" s="787"/>
      <c r="AH18" s="786"/>
      <c r="AI18" s="787"/>
      <c r="AJ18" s="786"/>
      <c r="AK18" s="810"/>
      <c r="AL18" s="812"/>
      <c r="AM18" s="787"/>
      <c r="AN18" s="786"/>
      <c r="AO18" s="802"/>
      <c r="AP18" s="786"/>
      <c r="AQ18" s="802"/>
      <c r="AR18" s="63"/>
      <c r="AS18" s="922"/>
      <c r="AT18" s="922"/>
      <c r="AU18" s="745"/>
      <c r="AV18" s="746"/>
      <c r="AW18" s="205"/>
      <c r="AX18" s="206"/>
      <c r="AY18" s="745"/>
      <c r="AZ18" s="746"/>
      <c r="BA18" s="698"/>
      <c r="BB18" s="690"/>
      <c r="BC18" s="690"/>
      <c r="BD18" s="691"/>
      <c r="BE18" s="689"/>
      <c r="BF18" s="690"/>
      <c r="BG18" s="700"/>
      <c r="BH18" s="669"/>
      <c r="BI18" s="676"/>
      <c r="BJ18" s="670"/>
      <c r="BK18" s="669"/>
      <c r="BL18" s="670"/>
      <c r="BM18" s="669"/>
      <c r="BN18" s="672"/>
      <c r="BO18" s="752"/>
      <c r="BP18" s="753"/>
      <c r="BQ18" s="754"/>
      <c r="BR18" s="669"/>
      <c r="BS18" s="670"/>
      <c r="BT18" s="669"/>
      <c r="BU18" s="676"/>
      <c r="BV18" s="670"/>
      <c r="BW18" s="669"/>
      <c r="BX18" s="670"/>
      <c r="BY18" s="669"/>
      <c r="BZ18" s="670"/>
      <c r="CA18" s="669"/>
      <c r="CB18" s="672"/>
      <c r="CC18" s="674"/>
      <c r="CD18" s="670"/>
      <c r="CE18" s="669"/>
      <c r="CF18" s="670"/>
      <c r="CG18" s="669"/>
      <c r="CH18" s="670"/>
    </row>
    <row r="19" spans="1:86" s="53" customFormat="1" ht="11.25" customHeight="1" x14ac:dyDescent="0.15">
      <c r="B19" s="922"/>
      <c r="C19" s="922"/>
      <c r="D19" s="200" t="s">
        <v>119</v>
      </c>
      <c r="E19" s="401"/>
      <c r="F19" s="401"/>
      <c r="G19" s="401"/>
      <c r="H19" s="401"/>
      <c r="I19" s="401"/>
      <c r="J19" s="401"/>
      <c r="K19" s="401"/>
      <c r="L19" s="401"/>
      <c r="M19" s="402"/>
      <c r="N19" s="400" t="s">
        <v>16</v>
      </c>
      <c r="O19" s="401"/>
      <c r="P19" s="401"/>
      <c r="Q19" s="401"/>
      <c r="R19" s="401"/>
      <c r="S19" s="401"/>
      <c r="T19" s="401"/>
      <c r="U19" s="401"/>
      <c r="V19" s="401"/>
      <c r="W19" s="402"/>
      <c r="X19" s="400" t="s">
        <v>17</v>
      </c>
      <c r="Y19" s="401"/>
      <c r="Z19" s="401"/>
      <c r="AA19" s="401"/>
      <c r="AB19" s="401"/>
      <c r="AC19" s="401"/>
      <c r="AD19" s="401"/>
      <c r="AE19" s="401"/>
      <c r="AF19" s="401"/>
      <c r="AG19" s="402"/>
      <c r="AH19" s="400" t="s">
        <v>121</v>
      </c>
      <c r="AI19" s="401"/>
      <c r="AJ19" s="401"/>
      <c r="AK19" s="401"/>
      <c r="AL19" s="401"/>
      <c r="AM19" s="401"/>
      <c r="AN19" s="401"/>
      <c r="AO19" s="401"/>
      <c r="AP19" s="401"/>
      <c r="AQ19" s="401"/>
      <c r="AR19" s="52"/>
      <c r="AS19" s="922"/>
      <c r="AT19" s="922"/>
      <c r="AU19" s="400" t="str">
        <f>D19</f>
        <v>社会保険料等の金額</v>
      </c>
      <c r="AV19" s="401"/>
      <c r="AW19" s="401"/>
      <c r="AX19" s="401"/>
      <c r="AY19" s="401"/>
      <c r="AZ19" s="401"/>
      <c r="BA19" s="401"/>
      <c r="BB19" s="401"/>
      <c r="BC19" s="401"/>
      <c r="BD19" s="402"/>
      <c r="BE19" s="400" t="str">
        <f>N19</f>
        <v>生命保険料の控除額</v>
      </c>
      <c r="BF19" s="401"/>
      <c r="BG19" s="401"/>
      <c r="BH19" s="401"/>
      <c r="BI19" s="401"/>
      <c r="BJ19" s="401"/>
      <c r="BK19" s="401"/>
      <c r="BL19" s="401"/>
      <c r="BM19" s="401"/>
      <c r="BN19" s="402"/>
      <c r="BO19" s="400" t="str">
        <f>X19</f>
        <v>地震保険料の控除額</v>
      </c>
      <c r="BP19" s="401"/>
      <c r="BQ19" s="401"/>
      <c r="BR19" s="401"/>
      <c r="BS19" s="401"/>
      <c r="BT19" s="401"/>
      <c r="BU19" s="401"/>
      <c r="BV19" s="401"/>
      <c r="BW19" s="401"/>
      <c r="BX19" s="402"/>
      <c r="BY19" s="400" t="str">
        <f>AH19</f>
        <v>住宅借入金等特別控除の額</v>
      </c>
      <c r="BZ19" s="401"/>
      <c r="CA19" s="401"/>
      <c r="CB19" s="401"/>
      <c r="CC19" s="401"/>
      <c r="CD19" s="401"/>
      <c r="CE19" s="401"/>
      <c r="CF19" s="401"/>
      <c r="CG19" s="401"/>
      <c r="CH19" s="402"/>
    </row>
    <row r="20" spans="1:86" s="53" customFormat="1" ht="11.25" customHeight="1" x14ac:dyDescent="0.15">
      <c r="A20" s="51"/>
      <c r="B20" s="922"/>
      <c r="C20" s="922"/>
      <c r="D20" s="68" t="s">
        <v>7</v>
      </c>
      <c r="E20" s="58"/>
      <c r="F20" s="58"/>
      <c r="G20" s="58"/>
      <c r="H20" s="57" t="s">
        <v>8</v>
      </c>
      <c r="I20" s="58"/>
      <c r="J20" s="58"/>
      <c r="K20" s="58"/>
      <c r="L20" s="58"/>
      <c r="M20" s="59" t="s">
        <v>9</v>
      </c>
      <c r="N20" s="60"/>
      <c r="O20" s="58"/>
      <c r="P20" s="58"/>
      <c r="Q20" s="58"/>
      <c r="R20" s="57" t="s">
        <v>8</v>
      </c>
      <c r="S20" s="58"/>
      <c r="T20" s="58"/>
      <c r="U20" s="58"/>
      <c r="V20" s="58"/>
      <c r="W20" s="59" t="s">
        <v>9</v>
      </c>
      <c r="X20" s="60"/>
      <c r="Y20" s="58"/>
      <c r="Z20" s="58"/>
      <c r="AA20" s="58"/>
      <c r="AB20" s="57" t="s">
        <v>8</v>
      </c>
      <c r="AC20" s="58"/>
      <c r="AD20" s="58"/>
      <c r="AE20" s="58"/>
      <c r="AF20" s="58"/>
      <c r="AG20" s="59" t="s">
        <v>9</v>
      </c>
      <c r="AH20" s="60"/>
      <c r="AI20" s="58"/>
      <c r="AJ20" s="58"/>
      <c r="AK20" s="58"/>
      <c r="AL20" s="57" t="s">
        <v>8</v>
      </c>
      <c r="AM20" s="58"/>
      <c r="AN20" s="58"/>
      <c r="AO20" s="58"/>
      <c r="AP20" s="58"/>
      <c r="AQ20" s="61" t="s">
        <v>9</v>
      </c>
      <c r="AR20" s="62"/>
      <c r="AS20" s="922"/>
      <c r="AT20" s="922"/>
      <c r="AU20" s="68" t="str">
        <f>D20</f>
        <v>内</v>
      </c>
      <c r="AV20" s="58">
        <f t="shared" ref="AV20:BD20" si="1">E20</f>
        <v>0</v>
      </c>
      <c r="AW20" s="58">
        <f t="shared" si="1"/>
        <v>0</v>
      </c>
      <c r="AX20" s="58">
        <f t="shared" si="1"/>
        <v>0</v>
      </c>
      <c r="AY20" s="57" t="str">
        <f t="shared" si="1"/>
        <v>千</v>
      </c>
      <c r="AZ20" s="58">
        <f t="shared" si="1"/>
        <v>0</v>
      </c>
      <c r="BA20" s="58">
        <f t="shared" si="1"/>
        <v>0</v>
      </c>
      <c r="BB20" s="58">
        <f t="shared" si="1"/>
        <v>0</v>
      </c>
      <c r="BC20" s="58">
        <f t="shared" si="1"/>
        <v>0</v>
      </c>
      <c r="BD20" s="59" t="str">
        <f t="shared" si="1"/>
        <v>円</v>
      </c>
      <c r="BE20" s="60">
        <f>N20</f>
        <v>0</v>
      </c>
      <c r="BF20" s="58">
        <f t="shared" ref="BF20:BN20" si="2">O20</f>
        <v>0</v>
      </c>
      <c r="BG20" s="58">
        <f t="shared" si="2"/>
        <v>0</v>
      </c>
      <c r="BH20" s="58">
        <f t="shared" si="2"/>
        <v>0</v>
      </c>
      <c r="BI20" s="57" t="str">
        <f t="shared" si="2"/>
        <v>千</v>
      </c>
      <c r="BJ20" s="58">
        <f t="shared" si="2"/>
        <v>0</v>
      </c>
      <c r="BK20" s="58">
        <f t="shared" si="2"/>
        <v>0</v>
      </c>
      <c r="BL20" s="58">
        <f t="shared" si="2"/>
        <v>0</v>
      </c>
      <c r="BM20" s="58">
        <f t="shared" si="2"/>
        <v>0</v>
      </c>
      <c r="BN20" s="59" t="str">
        <f t="shared" si="2"/>
        <v>円</v>
      </c>
      <c r="BO20" s="60">
        <f>X20</f>
        <v>0</v>
      </c>
      <c r="BP20" s="58">
        <f t="shared" ref="BP20:BX20" si="3">Y20</f>
        <v>0</v>
      </c>
      <c r="BQ20" s="58">
        <f t="shared" si="3"/>
        <v>0</v>
      </c>
      <c r="BR20" s="58">
        <f t="shared" si="3"/>
        <v>0</v>
      </c>
      <c r="BS20" s="57" t="str">
        <f t="shared" si="3"/>
        <v>千</v>
      </c>
      <c r="BT20" s="58">
        <f t="shared" si="3"/>
        <v>0</v>
      </c>
      <c r="BU20" s="58">
        <f t="shared" si="3"/>
        <v>0</v>
      </c>
      <c r="BV20" s="58">
        <f t="shared" si="3"/>
        <v>0</v>
      </c>
      <c r="BW20" s="58">
        <f t="shared" si="3"/>
        <v>0</v>
      </c>
      <c r="BX20" s="59" t="str">
        <f t="shared" si="3"/>
        <v>円</v>
      </c>
      <c r="BY20" s="60">
        <f>AH20</f>
        <v>0</v>
      </c>
      <c r="BZ20" s="58">
        <f t="shared" ref="BZ20:CH20" si="4">AI20</f>
        <v>0</v>
      </c>
      <c r="CA20" s="58">
        <f t="shared" si="4"/>
        <v>0</v>
      </c>
      <c r="CB20" s="58">
        <f t="shared" si="4"/>
        <v>0</v>
      </c>
      <c r="CC20" s="57" t="str">
        <f t="shared" si="4"/>
        <v>千</v>
      </c>
      <c r="CD20" s="58">
        <f t="shared" si="4"/>
        <v>0</v>
      </c>
      <c r="CE20" s="58">
        <f t="shared" si="4"/>
        <v>0</v>
      </c>
      <c r="CF20" s="58">
        <f t="shared" si="4"/>
        <v>0</v>
      </c>
      <c r="CG20" s="58">
        <f t="shared" si="4"/>
        <v>0</v>
      </c>
      <c r="CH20" s="59" t="str">
        <f t="shared" si="4"/>
        <v>円</v>
      </c>
    </row>
    <row r="21" spans="1:86" s="53" customFormat="1" ht="8.25" customHeight="1" x14ac:dyDescent="0.15">
      <c r="A21" s="51"/>
      <c r="B21" s="922"/>
      <c r="C21" s="922"/>
      <c r="D21" s="774" t="str">
        <f>IFERROR(MID('入力用(印刷用に直接入力することもできます）（R2年度以前）'!$C$24,1,LEN('入力用(印刷用に直接入力することもできます）（R2年度以前）'!$C$24)-3),"")</f>
        <v/>
      </c>
      <c r="E21" s="759"/>
      <c r="F21" s="759"/>
      <c r="G21" s="759"/>
      <c r="H21" s="760"/>
      <c r="I21" s="768" t="str">
        <f>IFERROR(MID('入力用(印刷用に直接入力することもできます）（R2年度以前）'!$C$24,LEN('入力用(印刷用に直接入力することもできます）（R2年度以前）'!$C$24)-2,3),"")</f>
        <v/>
      </c>
      <c r="J21" s="769"/>
      <c r="K21" s="769"/>
      <c r="L21" s="769"/>
      <c r="M21" s="770"/>
      <c r="N21" s="774" t="str">
        <f>IFERROR(MID('入力用(印刷用に直接入力することもできます）（R2年度以前）'!$C$25,1,LEN('入力用(印刷用に直接入力することもできます）（R2年度以前）'!$C$25)-3),"")</f>
        <v/>
      </c>
      <c r="O21" s="759"/>
      <c r="P21" s="759"/>
      <c r="Q21" s="759"/>
      <c r="R21" s="760"/>
      <c r="S21" s="768" t="str">
        <f>IFERROR(MID('入力用(印刷用に直接入力することもできます）（R2年度以前）'!$C$25,LEN('入力用(印刷用に直接入力することもできます）（R2年度以前）'!$C$25)-2,3),"")</f>
        <v/>
      </c>
      <c r="T21" s="769"/>
      <c r="U21" s="769"/>
      <c r="V21" s="769"/>
      <c r="W21" s="770"/>
      <c r="X21" s="774" t="str">
        <f>IFERROR(MID('入力用(印刷用に直接入力することもできます）（R2年度以前）'!$C$26,1,LEN('入力用(印刷用に直接入力することもできます）（R2年度以前）'!$C$26)-3),"")</f>
        <v/>
      </c>
      <c r="Y21" s="759"/>
      <c r="Z21" s="759"/>
      <c r="AA21" s="759"/>
      <c r="AB21" s="760"/>
      <c r="AC21" s="768" t="str">
        <f>IFERROR(MID('入力用(印刷用に直接入力することもできます）（R2年度以前）'!$C$26,LEN('入力用(印刷用に直接入力することもできます）（R2年度以前）'!$C$26)-2,3),"")</f>
        <v/>
      </c>
      <c r="AD21" s="769"/>
      <c r="AE21" s="769"/>
      <c r="AF21" s="769"/>
      <c r="AG21" s="770"/>
      <c r="AH21" s="774" t="str">
        <f>IFERROR(MID('入力用(印刷用に直接入力することもできます）（R2年度以前）'!$C$27,1,LEN('入力用(印刷用に直接入力することもできます）（R2年度以前）'!$C$27)-3),"")</f>
        <v/>
      </c>
      <c r="AI21" s="759"/>
      <c r="AJ21" s="759"/>
      <c r="AK21" s="759"/>
      <c r="AL21" s="760"/>
      <c r="AM21" s="768" t="str">
        <f>IFERROR(MID('入力用(印刷用に直接入力することもできます）（R2年度以前）'!$C$27,LEN('入力用(印刷用に直接入力することもできます）（R2年度以前）'!$C$27)-2,3),"")</f>
        <v/>
      </c>
      <c r="AN21" s="769"/>
      <c r="AO21" s="769"/>
      <c r="AP21" s="769"/>
      <c r="AQ21" s="770"/>
      <c r="AR21" s="71"/>
      <c r="AS21" s="922"/>
      <c r="AT21" s="922"/>
      <c r="AU21" s="367" t="str">
        <f>D21</f>
        <v/>
      </c>
      <c r="AV21" s="368"/>
      <c r="AW21" s="368"/>
      <c r="AX21" s="368"/>
      <c r="AY21" s="369"/>
      <c r="AZ21" s="537" t="str">
        <f>I21</f>
        <v/>
      </c>
      <c r="BA21" s="373"/>
      <c r="BB21" s="373"/>
      <c r="BC21" s="373"/>
      <c r="BD21" s="374"/>
      <c r="BE21" s="367" t="str">
        <f>N21</f>
        <v/>
      </c>
      <c r="BF21" s="368"/>
      <c r="BG21" s="368"/>
      <c r="BH21" s="368"/>
      <c r="BI21" s="369"/>
      <c r="BJ21" s="537" t="str">
        <f>S21</f>
        <v/>
      </c>
      <c r="BK21" s="373"/>
      <c r="BL21" s="373"/>
      <c r="BM21" s="373"/>
      <c r="BN21" s="374"/>
      <c r="BO21" s="367" t="str">
        <f>X21</f>
        <v/>
      </c>
      <c r="BP21" s="368"/>
      <c r="BQ21" s="368"/>
      <c r="BR21" s="368"/>
      <c r="BS21" s="369"/>
      <c r="BT21" s="537" t="str">
        <f>AC21</f>
        <v/>
      </c>
      <c r="BU21" s="373"/>
      <c r="BV21" s="373"/>
      <c r="BW21" s="373"/>
      <c r="BX21" s="374"/>
      <c r="BY21" s="367" t="str">
        <f>AH21</f>
        <v/>
      </c>
      <c r="BZ21" s="368"/>
      <c r="CA21" s="368"/>
      <c r="CB21" s="368"/>
      <c r="CC21" s="369"/>
      <c r="CD21" s="537" t="str">
        <f>AM21</f>
        <v/>
      </c>
      <c r="CE21" s="373"/>
      <c r="CF21" s="373"/>
      <c r="CG21" s="373"/>
      <c r="CH21" s="374"/>
    </row>
    <row r="22" spans="1:86" s="53" customFormat="1" ht="8.25" customHeight="1" x14ac:dyDescent="0.15">
      <c r="A22" s="51"/>
      <c r="B22" s="922"/>
      <c r="C22" s="922"/>
      <c r="D22" s="775"/>
      <c r="E22" s="776"/>
      <c r="F22" s="776"/>
      <c r="G22" s="776"/>
      <c r="H22" s="777"/>
      <c r="I22" s="771"/>
      <c r="J22" s="772"/>
      <c r="K22" s="772"/>
      <c r="L22" s="772"/>
      <c r="M22" s="773"/>
      <c r="N22" s="775"/>
      <c r="O22" s="776"/>
      <c r="P22" s="776"/>
      <c r="Q22" s="776"/>
      <c r="R22" s="777"/>
      <c r="S22" s="771"/>
      <c r="T22" s="772"/>
      <c r="U22" s="772"/>
      <c r="V22" s="772"/>
      <c r="W22" s="773"/>
      <c r="X22" s="775"/>
      <c r="Y22" s="776"/>
      <c r="Z22" s="776"/>
      <c r="AA22" s="776"/>
      <c r="AB22" s="777"/>
      <c r="AC22" s="771"/>
      <c r="AD22" s="772"/>
      <c r="AE22" s="772"/>
      <c r="AF22" s="772"/>
      <c r="AG22" s="773"/>
      <c r="AH22" s="775"/>
      <c r="AI22" s="776"/>
      <c r="AJ22" s="776"/>
      <c r="AK22" s="776"/>
      <c r="AL22" s="777"/>
      <c r="AM22" s="771"/>
      <c r="AN22" s="772"/>
      <c r="AO22" s="772"/>
      <c r="AP22" s="772"/>
      <c r="AQ22" s="773"/>
      <c r="AR22" s="71"/>
      <c r="AS22" s="922"/>
      <c r="AT22" s="922"/>
      <c r="AU22" s="370"/>
      <c r="AV22" s="371"/>
      <c r="AW22" s="371"/>
      <c r="AX22" s="371"/>
      <c r="AY22" s="372"/>
      <c r="AZ22" s="538"/>
      <c r="BA22" s="375"/>
      <c r="BB22" s="375"/>
      <c r="BC22" s="375"/>
      <c r="BD22" s="376"/>
      <c r="BE22" s="370"/>
      <c r="BF22" s="371"/>
      <c r="BG22" s="371"/>
      <c r="BH22" s="371"/>
      <c r="BI22" s="372"/>
      <c r="BJ22" s="538"/>
      <c r="BK22" s="375"/>
      <c r="BL22" s="375"/>
      <c r="BM22" s="375"/>
      <c r="BN22" s="376"/>
      <c r="BO22" s="370"/>
      <c r="BP22" s="371"/>
      <c r="BQ22" s="371"/>
      <c r="BR22" s="371"/>
      <c r="BS22" s="372"/>
      <c r="BT22" s="538"/>
      <c r="BU22" s="375"/>
      <c r="BV22" s="375"/>
      <c r="BW22" s="375"/>
      <c r="BX22" s="376"/>
      <c r="BY22" s="370"/>
      <c r="BZ22" s="371"/>
      <c r="CA22" s="371"/>
      <c r="CB22" s="371"/>
      <c r="CC22" s="372"/>
      <c r="CD22" s="538"/>
      <c r="CE22" s="375"/>
      <c r="CF22" s="375"/>
      <c r="CG22" s="375"/>
      <c r="CH22" s="376"/>
    </row>
    <row r="23" spans="1:86" ht="10.5" customHeight="1" x14ac:dyDescent="0.15">
      <c r="A23" s="33"/>
      <c r="B23" s="922"/>
      <c r="C23" s="922"/>
      <c r="D23" s="832" t="s">
        <v>28</v>
      </c>
      <c r="E23" s="383"/>
      <c r="F23" s="383"/>
      <c r="G23" s="807">
        <f>'入力用(印刷用に直接入力することもできます）（R2年度以前）'!C28</f>
        <v>0</v>
      </c>
      <c r="H23" s="807"/>
      <c r="I23" s="807"/>
      <c r="J23" s="807"/>
      <c r="K23" s="807"/>
      <c r="L23" s="807"/>
      <c r="M23" s="807"/>
      <c r="N23" s="807"/>
      <c r="O23" s="807"/>
      <c r="P23" s="807"/>
      <c r="Q23" s="807"/>
      <c r="R23" s="807"/>
      <c r="S23" s="807"/>
      <c r="T23" s="807"/>
      <c r="U23" s="807"/>
      <c r="V23" s="807"/>
      <c r="W23" s="807"/>
      <c r="X23" s="807"/>
      <c r="Y23" s="807"/>
      <c r="Z23" s="807"/>
      <c r="AA23" s="807"/>
      <c r="AB23" s="807"/>
      <c r="AC23" s="807"/>
      <c r="AD23" s="807"/>
      <c r="AE23" s="807"/>
      <c r="AF23" s="807"/>
      <c r="AG23" s="807"/>
      <c r="AH23" s="807"/>
      <c r="AI23" s="807"/>
      <c r="AJ23" s="807"/>
      <c r="AK23" s="807"/>
      <c r="AL23" s="807"/>
      <c r="AM23" s="807"/>
      <c r="AN23" s="807"/>
      <c r="AO23" s="807"/>
      <c r="AP23" s="807"/>
      <c r="AQ23" s="807"/>
      <c r="AR23" s="72"/>
      <c r="AS23" s="922"/>
      <c r="AT23" s="922"/>
      <c r="AU23" s="382" t="str">
        <f>D23</f>
        <v>(摘要)</v>
      </c>
      <c r="AV23" s="383"/>
      <c r="AW23" s="383"/>
      <c r="AX23" s="384">
        <f>G23</f>
        <v>0</v>
      </c>
      <c r="AY23" s="384"/>
      <c r="AZ23" s="384"/>
      <c r="BA23" s="384"/>
      <c r="BB23" s="384"/>
      <c r="BC23" s="384"/>
      <c r="BD23" s="384"/>
      <c r="BE23" s="384"/>
      <c r="BF23" s="384"/>
      <c r="BG23" s="384"/>
      <c r="BH23" s="384"/>
      <c r="BI23" s="384"/>
      <c r="BJ23" s="384"/>
      <c r="BK23" s="384"/>
      <c r="BL23" s="384"/>
      <c r="BM23" s="384"/>
      <c r="BN23" s="384"/>
      <c r="BO23" s="384"/>
      <c r="BP23" s="384"/>
      <c r="BQ23" s="384"/>
      <c r="BR23" s="384"/>
      <c r="BS23" s="384"/>
      <c r="BT23" s="384"/>
      <c r="BU23" s="384"/>
      <c r="BV23" s="384"/>
      <c r="BW23" s="384"/>
      <c r="BX23" s="384"/>
      <c r="BY23" s="384"/>
      <c r="BZ23" s="384"/>
      <c r="CA23" s="384"/>
      <c r="CB23" s="384"/>
      <c r="CC23" s="384"/>
      <c r="CD23" s="384"/>
      <c r="CE23" s="384"/>
      <c r="CF23" s="384"/>
      <c r="CG23" s="384"/>
      <c r="CH23" s="385"/>
    </row>
    <row r="24" spans="1:86" ht="9.75" customHeight="1" x14ac:dyDescent="0.15">
      <c r="B24" s="922"/>
      <c r="C24" s="922"/>
      <c r="D24" s="73"/>
      <c r="E24" s="74"/>
      <c r="F24" s="75"/>
      <c r="G24" s="808"/>
      <c r="H24" s="808"/>
      <c r="I24" s="808"/>
      <c r="J24" s="808"/>
      <c r="K24" s="808"/>
      <c r="L24" s="808"/>
      <c r="M24" s="808"/>
      <c r="N24" s="808"/>
      <c r="O24" s="808"/>
      <c r="P24" s="808"/>
      <c r="Q24" s="808"/>
      <c r="R24" s="808"/>
      <c r="S24" s="808"/>
      <c r="T24" s="808"/>
      <c r="U24" s="808"/>
      <c r="V24" s="808"/>
      <c r="W24" s="808"/>
      <c r="X24" s="808"/>
      <c r="Y24" s="808"/>
      <c r="Z24" s="808"/>
      <c r="AA24" s="808"/>
      <c r="AB24" s="808"/>
      <c r="AC24" s="808"/>
      <c r="AD24" s="808"/>
      <c r="AE24" s="808"/>
      <c r="AF24" s="808"/>
      <c r="AG24" s="808"/>
      <c r="AH24" s="808"/>
      <c r="AI24" s="808"/>
      <c r="AJ24" s="808"/>
      <c r="AK24" s="808"/>
      <c r="AL24" s="808"/>
      <c r="AM24" s="808"/>
      <c r="AN24" s="808"/>
      <c r="AO24" s="808"/>
      <c r="AP24" s="808"/>
      <c r="AQ24" s="808"/>
      <c r="AR24" s="72"/>
      <c r="AS24" s="922"/>
      <c r="AT24" s="922"/>
      <c r="AU24" s="76">
        <f>D24</f>
        <v>0</v>
      </c>
      <c r="AV24" s="74">
        <f t="shared" ref="AV24:AW26" si="5">E24</f>
        <v>0</v>
      </c>
      <c r="AW24" s="74">
        <f t="shared" si="5"/>
        <v>0</v>
      </c>
      <c r="AX24" s="386"/>
      <c r="AY24" s="386"/>
      <c r="AZ24" s="386"/>
      <c r="BA24" s="386"/>
      <c r="BB24" s="386"/>
      <c r="BC24" s="386"/>
      <c r="BD24" s="386"/>
      <c r="BE24" s="386"/>
      <c r="BF24" s="386"/>
      <c r="BG24" s="386"/>
      <c r="BH24" s="386"/>
      <c r="BI24" s="386"/>
      <c r="BJ24" s="386"/>
      <c r="BK24" s="386"/>
      <c r="BL24" s="386"/>
      <c r="BM24" s="386"/>
      <c r="BN24" s="386"/>
      <c r="BO24" s="386"/>
      <c r="BP24" s="386"/>
      <c r="BQ24" s="386"/>
      <c r="BR24" s="386"/>
      <c r="BS24" s="386"/>
      <c r="BT24" s="386"/>
      <c r="BU24" s="386"/>
      <c r="BV24" s="386"/>
      <c r="BW24" s="386"/>
      <c r="BX24" s="386"/>
      <c r="BY24" s="386"/>
      <c r="BZ24" s="386"/>
      <c r="CA24" s="386"/>
      <c r="CB24" s="386"/>
      <c r="CC24" s="386"/>
      <c r="CD24" s="386"/>
      <c r="CE24" s="386"/>
      <c r="CF24" s="386"/>
      <c r="CG24" s="386"/>
      <c r="CH24" s="387"/>
    </row>
    <row r="25" spans="1:86" ht="9.75" customHeight="1" x14ac:dyDescent="0.15">
      <c r="B25" s="922"/>
      <c r="C25" s="922"/>
      <c r="D25" s="73"/>
      <c r="E25" s="74"/>
      <c r="F25" s="75"/>
      <c r="G25" s="808"/>
      <c r="H25" s="808"/>
      <c r="I25" s="808"/>
      <c r="J25" s="808"/>
      <c r="K25" s="808"/>
      <c r="L25" s="808"/>
      <c r="M25" s="808"/>
      <c r="N25" s="808"/>
      <c r="O25" s="808"/>
      <c r="P25" s="808"/>
      <c r="Q25" s="808"/>
      <c r="R25" s="808"/>
      <c r="S25" s="808"/>
      <c r="T25" s="808"/>
      <c r="U25" s="808"/>
      <c r="V25" s="808"/>
      <c r="W25" s="808"/>
      <c r="X25" s="808"/>
      <c r="Y25" s="808"/>
      <c r="Z25" s="808"/>
      <c r="AA25" s="808"/>
      <c r="AB25" s="808"/>
      <c r="AC25" s="808"/>
      <c r="AD25" s="808"/>
      <c r="AE25" s="808"/>
      <c r="AF25" s="808"/>
      <c r="AG25" s="808"/>
      <c r="AH25" s="808"/>
      <c r="AI25" s="808"/>
      <c r="AJ25" s="808"/>
      <c r="AK25" s="808"/>
      <c r="AL25" s="808"/>
      <c r="AM25" s="808"/>
      <c r="AN25" s="808"/>
      <c r="AO25" s="808"/>
      <c r="AP25" s="808"/>
      <c r="AQ25" s="808"/>
      <c r="AR25" s="72"/>
      <c r="AS25" s="922"/>
      <c r="AT25" s="922"/>
      <c r="AU25" s="76">
        <f>D25</f>
        <v>0</v>
      </c>
      <c r="AV25" s="74">
        <f t="shared" si="5"/>
        <v>0</v>
      </c>
      <c r="AW25" s="74">
        <f t="shared" si="5"/>
        <v>0</v>
      </c>
      <c r="AX25" s="386"/>
      <c r="AY25" s="386"/>
      <c r="AZ25" s="386"/>
      <c r="BA25" s="386"/>
      <c r="BB25" s="386"/>
      <c r="BC25" s="386"/>
      <c r="BD25" s="386"/>
      <c r="BE25" s="386"/>
      <c r="BF25" s="386"/>
      <c r="BG25" s="386"/>
      <c r="BH25" s="386"/>
      <c r="BI25" s="386"/>
      <c r="BJ25" s="386"/>
      <c r="BK25" s="386"/>
      <c r="BL25" s="386"/>
      <c r="BM25" s="386"/>
      <c r="BN25" s="386"/>
      <c r="BO25" s="386"/>
      <c r="BP25" s="386"/>
      <c r="BQ25" s="386"/>
      <c r="BR25" s="386"/>
      <c r="BS25" s="386"/>
      <c r="BT25" s="386"/>
      <c r="BU25" s="386"/>
      <c r="BV25" s="386"/>
      <c r="BW25" s="386"/>
      <c r="BX25" s="386"/>
      <c r="BY25" s="386"/>
      <c r="BZ25" s="386"/>
      <c r="CA25" s="386"/>
      <c r="CB25" s="386"/>
      <c r="CC25" s="386"/>
      <c r="CD25" s="386"/>
      <c r="CE25" s="386"/>
      <c r="CF25" s="386"/>
      <c r="CG25" s="386"/>
      <c r="CH25" s="387"/>
    </row>
    <row r="26" spans="1:86" ht="9.75" customHeight="1" x14ac:dyDescent="0.15">
      <c r="B26" s="922"/>
      <c r="C26" s="922"/>
      <c r="D26" s="77"/>
      <c r="E26" s="78"/>
      <c r="F26" s="75"/>
      <c r="G26" s="808"/>
      <c r="H26" s="808"/>
      <c r="I26" s="808"/>
      <c r="J26" s="808"/>
      <c r="K26" s="808"/>
      <c r="L26" s="808"/>
      <c r="M26" s="808"/>
      <c r="N26" s="808"/>
      <c r="O26" s="808"/>
      <c r="P26" s="808"/>
      <c r="Q26" s="808"/>
      <c r="R26" s="808"/>
      <c r="S26" s="808"/>
      <c r="T26" s="808"/>
      <c r="U26" s="808"/>
      <c r="V26" s="808"/>
      <c r="W26" s="808"/>
      <c r="X26" s="808"/>
      <c r="Y26" s="808"/>
      <c r="Z26" s="808"/>
      <c r="AA26" s="808"/>
      <c r="AB26" s="808"/>
      <c r="AC26" s="808"/>
      <c r="AD26" s="808"/>
      <c r="AE26" s="808"/>
      <c r="AF26" s="808"/>
      <c r="AG26" s="808"/>
      <c r="AH26" s="808"/>
      <c r="AI26" s="808"/>
      <c r="AJ26" s="808"/>
      <c r="AK26" s="808"/>
      <c r="AL26" s="808"/>
      <c r="AM26" s="808"/>
      <c r="AN26" s="808"/>
      <c r="AO26" s="808"/>
      <c r="AP26" s="808"/>
      <c r="AQ26" s="808"/>
      <c r="AR26" s="72"/>
      <c r="AS26" s="922"/>
      <c r="AT26" s="922"/>
      <c r="AU26" s="79">
        <f>D26</f>
        <v>0</v>
      </c>
      <c r="AV26" s="78">
        <f t="shared" si="5"/>
        <v>0</v>
      </c>
      <c r="AW26" s="74">
        <f t="shared" si="5"/>
        <v>0</v>
      </c>
      <c r="AX26" s="386"/>
      <c r="AY26" s="386"/>
      <c r="AZ26" s="386"/>
      <c r="BA26" s="386"/>
      <c r="BB26" s="386"/>
      <c r="BC26" s="386"/>
      <c r="BD26" s="386"/>
      <c r="BE26" s="386"/>
      <c r="BF26" s="386"/>
      <c r="BG26" s="386"/>
      <c r="BH26" s="386"/>
      <c r="BI26" s="386"/>
      <c r="BJ26" s="386"/>
      <c r="BK26" s="386"/>
      <c r="BL26" s="386"/>
      <c r="BM26" s="386"/>
      <c r="BN26" s="386"/>
      <c r="BO26" s="386"/>
      <c r="BP26" s="386"/>
      <c r="BQ26" s="386"/>
      <c r="BR26" s="386"/>
      <c r="BS26" s="386"/>
      <c r="BT26" s="386"/>
      <c r="BU26" s="386"/>
      <c r="BV26" s="386"/>
      <c r="BW26" s="386"/>
      <c r="BX26" s="386"/>
      <c r="BY26" s="386"/>
      <c r="BZ26" s="386"/>
      <c r="CA26" s="386"/>
      <c r="CB26" s="386"/>
      <c r="CC26" s="386"/>
      <c r="CD26" s="386"/>
      <c r="CE26" s="386"/>
      <c r="CF26" s="386"/>
      <c r="CG26" s="386"/>
      <c r="CH26" s="387"/>
    </row>
    <row r="27" spans="1:86" ht="11.25" customHeight="1" x14ac:dyDescent="0.15">
      <c r="B27" s="922"/>
      <c r="C27" s="922"/>
      <c r="D27" s="904" t="s">
        <v>40</v>
      </c>
      <c r="E27" s="319"/>
      <c r="F27" s="319"/>
      <c r="G27" s="319"/>
      <c r="H27" s="347"/>
      <c r="I27" s="351" t="s">
        <v>31</v>
      </c>
      <c r="J27" s="303"/>
      <c r="K27" s="304"/>
      <c r="L27" s="971">
        <f>'入力用(印刷用に直接入力することもできます）（R2年度以前）'!C29</f>
        <v>0</v>
      </c>
      <c r="M27" s="972"/>
      <c r="N27" s="972"/>
      <c r="O27" s="80" t="s">
        <v>9</v>
      </c>
      <c r="P27" s="815" t="s">
        <v>32</v>
      </c>
      <c r="Q27" s="816"/>
      <c r="R27" s="817"/>
      <c r="S27" s="975">
        <f>'入力用(印刷用に直接入力することもできます）（R2年度以前）'!C30</f>
        <v>0</v>
      </c>
      <c r="T27" s="976"/>
      <c r="U27" s="976"/>
      <c r="V27" s="80" t="s">
        <v>9</v>
      </c>
      <c r="W27" s="815" t="s">
        <v>33</v>
      </c>
      <c r="X27" s="816"/>
      <c r="Y27" s="817"/>
      <c r="Z27" s="975">
        <f>'入力用(印刷用に直接入力することもできます）（R2年度以前）'!C31</f>
        <v>0</v>
      </c>
      <c r="AA27" s="976"/>
      <c r="AB27" s="976"/>
      <c r="AC27" s="81" t="s">
        <v>9</v>
      </c>
      <c r="AD27" s="852" t="s">
        <v>123</v>
      </c>
      <c r="AE27" s="853"/>
      <c r="AF27" s="854"/>
      <c r="AG27" s="975">
        <f>'入力用(印刷用に直接入力することもできます）（R2年度以前）'!C32</f>
        <v>0</v>
      </c>
      <c r="AH27" s="976"/>
      <c r="AI27" s="976"/>
      <c r="AJ27" s="80" t="s">
        <v>9</v>
      </c>
      <c r="AK27" s="815" t="s">
        <v>124</v>
      </c>
      <c r="AL27" s="816"/>
      <c r="AM27" s="817"/>
      <c r="AN27" s="975">
        <f>'入力用(印刷用に直接入力することもできます）（R2年度以前）'!C33</f>
        <v>0</v>
      </c>
      <c r="AO27" s="976"/>
      <c r="AP27" s="976"/>
      <c r="AQ27" s="82" t="s">
        <v>9</v>
      </c>
      <c r="AR27" s="83"/>
      <c r="AS27" s="922"/>
      <c r="AT27" s="922"/>
      <c r="AU27" s="318" t="str">
        <f>D27</f>
        <v>生命保険料の金額の内訳</v>
      </c>
      <c r="AV27" s="319"/>
      <c r="AW27" s="319"/>
      <c r="AX27" s="319"/>
      <c r="AY27" s="347"/>
      <c r="AZ27" s="351" t="str">
        <f>I27</f>
        <v>新生命保険料の金額</v>
      </c>
      <c r="BA27" s="303"/>
      <c r="BB27" s="304"/>
      <c r="BC27" s="355">
        <f>L27</f>
        <v>0</v>
      </c>
      <c r="BD27" s="356"/>
      <c r="BE27" s="356"/>
      <c r="BF27" s="84" t="str">
        <f>O27</f>
        <v>円</v>
      </c>
      <c r="BG27" s="303" t="str">
        <f>P27</f>
        <v>旧生命保険料の金額</v>
      </c>
      <c r="BH27" s="303"/>
      <c r="BI27" s="304"/>
      <c r="BJ27" s="663">
        <f>S27</f>
        <v>0</v>
      </c>
      <c r="BK27" s="664"/>
      <c r="BL27" s="664"/>
      <c r="BM27" s="84" t="str">
        <f>V27</f>
        <v>円</v>
      </c>
      <c r="BN27" s="303" t="str">
        <f>W27</f>
        <v>介護医療保険料の金額</v>
      </c>
      <c r="BO27" s="303"/>
      <c r="BP27" s="304"/>
      <c r="BQ27" s="663">
        <f>Z27</f>
        <v>0</v>
      </c>
      <c r="BR27" s="664"/>
      <c r="BS27" s="664"/>
      <c r="BT27" s="85" t="str">
        <f>AC27</f>
        <v>円</v>
      </c>
      <c r="BU27" s="351" t="str">
        <f>AD27</f>
        <v>新個人年金保険料の金額</v>
      </c>
      <c r="BV27" s="303"/>
      <c r="BW27" s="304"/>
      <c r="BX27" s="663">
        <f>AG27</f>
        <v>0</v>
      </c>
      <c r="BY27" s="664"/>
      <c r="BZ27" s="664"/>
      <c r="CA27" s="84" t="str">
        <f>AJ27</f>
        <v>円</v>
      </c>
      <c r="CB27" s="303" t="str">
        <f>AK27</f>
        <v>旧個人年金保険料の金額</v>
      </c>
      <c r="CC27" s="303"/>
      <c r="CD27" s="304"/>
      <c r="CE27" s="663">
        <f>AN27</f>
        <v>0</v>
      </c>
      <c r="CF27" s="664"/>
      <c r="CG27" s="664"/>
      <c r="CH27" s="84" t="str">
        <f t="shared" ref="CH27:CH33" si="6">AQ27</f>
        <v>円</v>
      </c>
    </row>
    <row r="28" spans="1:86" ht="11.25" customHeight="1" x14ac:dyDescent="0.15">
      <c r="B28" s="922"/>
      <c r="C28" s="922"/>
      <c r="D28" s="905"/>
      <c r="E28" s="349"/>
      <c r="F28" s="349"/>
      <c r="G28" s="349"/>
      <c r="H28" s="350"/>
      <c r="I28" s="352"/>
      <c r="J28" s="353"/>
      <c r="K28" s="354"/>
      <c r="L28" s="973"/>
      <c r="M28" s="974"/>
      <c r="N28" s="974"/>
      <c r="O28" s="86"/>
      <c r="P28" s="821"/>
      <c r="Q28" s="822"/>
      <c r="R28" s="823"/>
      <c r="S28" s="977"/>
      <c r="T28" s="978"/>
      <c r="U28" s="978"/>
      <c r="V28" s="87"/>
      <c r="W28" s="858"/>
      <c r="X28" s="859"/>
      <c r="Y28" s="823"/>
      <c r="Z28" s="979"/>
      <c r="AA28" s="980"/>
      <c r="AB28" s="980"/>
      <c r="AC28" s="88"/>
      <c r="AD28" s="855"/>
      <c r="AE28" s="856"/>
      <c r="AF28" s="857"/>
      <c r="AG28" s="979"/>
      <c r="AH28" s="980"/>
      <c r="AI28" s="981"/>
      <c r="AJ28" s="86"/>
      <c r="AK28" s="818"/>
      <c r="AL28" s="819"/>
      <c r="AM28" s="820"/>
      <c r="AN28" s="979"/>
      <c r="AO28" s="980"/>
      <c r="AP28" s="980"/>
      <c r="AQ28" s="89"/>
      <c r="AR28" s="90"/>
      <c r="AS28" s="922"/>
      <c r="AT28" s="922"/>
      <c r="AU28" s="348"/>
      <c r="AV28" s="349"/>
      <c r="AW28" s="349"/>
      <c r="AX28" s="349"/>
      <c r="AY28" s="350"/>
      <c r="AZ28" s="352"/>
      <c r="BA28" s="353"/>
      <c r="BB28" s="354"/>
      <c r="BC28" s="357"/>
      <c r="BD28" s="358"/>
      <c r="BE28" s="358"/>
      <c r="BF28" s="91">
        <f>O28</f>
        <v>0</v>
      </c>
      <c r="BG28" s="306"/>
      <c r="BH28" s="306"/>
      <c r="BI28" s="307"/>
      <c r="BJ28" s="677"/>
      <c r="BK28" s="678"/>
      <c r="BL28" s="678"/>
      <c r="BM28" s="92">
        <f>V28</f>
        <v>0</v>
      </c>
      <c r="BN28" s="364"/>
      <c r="BO28" s="364"/>
      <c r="BP28" s="365"/>
      <c r="BQ28" s="665"/>
      <c r="BR28" s="666"/>
      <c r="BS28" s="666"/>
      <c r="BT28" s="93">
        <f>AC28</f>
        <v>0</v>
      </c>
      <c r="BU28" s="363"/>
      <c r="BV28" s="364"/>
      <c r="BW28" s="365"/>
      <c r="BX28" s="665"/>
      <c r="BY28" s="666"/>
      <c r="BZ28" s="666"/>
      <c r="CA28" s="91">
        <f>AJ28</f>
        <v>0</v>
      </c>
      <c r="CB28" s="364"/>
      <c r="CC28" s="364"/>
      <c r="CD28" s="365"/>
      <c r="CE28" s="665"/>
      <c r="CF28" s="666"/>
      <c r="CG28" s="666"/>
      <c r="CH28" s="94">
        <f t="shared" si="6"/>
        <v>0</v>
      </c>
    </row>
    <row r="29" spans="1:86" ht="9" customHeight="1" x14ac:dyDescent="0.15">
      <c r="B29" s="922"/>
      <c r="C29" s="922"/>
      <c r="D29" s="904" t="s">
        <v>42</v>
      </c>
      <c r="E29" s="319"/>
      <c r="F29" s="347"/>
      <c r="G29" s="351" t="s">
        <v>38</v>
      </c>
      <c r="H29" s="303"/>
      <c r="I29" s="303"/>
      <c r="J29" s="378"/>
      <c r="K29" s="941">
        <f>'入力用(印刷用に直接入力することもできます）（R2年度以前）'!$C34</f>
        <v>0</v>
      </c>
      <c r="L29" s="942"/>
      <c r="M29" s="942"/>
      <c r="N29" s="942"/>
      <c r="O29" s="943"/>
      <c r="P29" s="302" t="s">
        <v>34</v>
      </c>
      <c r="Q29" s="303"/>
      <c r="R29" s="304"/>
      <c r="S29" s="860">
        <f>'入力用(印刷用に直接入力することもできます）（R2年度以前）'!C36</f>
        <v>0</v>
      </c>
      <c r="T29" s="860"/>
      <c r="U29" s="95" t="s">
        <v>35</v>
      </c>
      <c r="V29" s="860">
        <f>'入力用(印刷用に直接入力することもできます）（R2年度以前）'!$C37</f>
        <v>0</v>
      </c>
      <c r="W29" s="860"/>
      <c r="X29" s="96" t="s">
        <v>36</v>
      </c>
      <c r="Y29" s="860">
        <f>'入力用(印刷用に直接入力することもできます）（R2年度以前）'!$C38</f>
        <v>0</v>
      </c>
      <c r="Z29" s="843"/>
      <c r="AA29" s="80" t="s">
        <v>37</v>
      </c>
      <c r="AB29" s="932" t="s">
        <v>75</v>
      </c>
      <c r="AC29" s="933"/>
      <c r="AD29" s="933"/>
      <c r="AE29" s="934"/>
      <c r="AF29" s="878">
        <f>'入力用(印刷用に直接入力することもできます）（R2年度以前）'!$C39</f>
        <v>0</v>
      </c>
      <c r="AG29" s="879"/>
      <c r="AH29" s="880"/>
      <c r="AI29" s="932" t="s">
        <v>77</v>
      </c>
      <c r="AJ29" s="933"/>
      <c r="AK29" s="934"/>
      <c r="AL29" s="843">
        <f>'入力用(印刷用に直接入力することもできます）（R2年度以前）'!$C40</f>
        <v>0</v>
      </c>
      <c r="AM29" s="843"/>
      <c r="AN29" s="843"/>
      <c r="AO29" s="843"/>
      <c r="AP29" s="843"/>
      <c r="AQ29" s="82" t="s">
        <v>9</v>
      </c>
      <c r="AR29" s="83"/>
      <c r="AS29" s="922"/>
      <c r="AT29" s="922"/>
      <c r="AU29" s="318" t="str">
        <f>D29</f>
        <v>住宅借入金等特別控除の額の内訳</v>
      </c>
      <c r="AV29" s="319"/>
      <c r="AW29" s="347"/>
      <c r="AX29" s="351" t="str">
        <f>G29</f>
        <v>住宅借入金等特別控除適用数</v>
      </c>
      <c r="AY29" s="303"/>
      <c r="AZ29" s="303"/>
      <c r="BA29" s="378"/>
      <c r="BB29" s="380">
        <f>K29</f>
        <v>0</v>
      </c>
      <c r="BC29" s="299"/>
      <c r="BD29" s="299"/>
      <c r="BE29" s="299"/>
      <c r="BF29" s="381"/>
      <c r="BG29" s="302" t="str">
        <f>P29</f>
        <v>居住開始年月日(1回目)</v>
      </c>
      <c r="BH29" s="303"/>
      <c r="BI29" s="304"/>
      <c r="BJ29" s="628">
        <f>S29</f>
        <v>0</v>
      </c>
      <c r="BK29" s="308"/>
      <c r="BL29" s="97" t="str">
        <f>U29</f>
        <v>年</v>
      </c>
      <c r="BM29" s="310">
        <f>V29</f>
        <v>0</v>
      </c>
      <c r="BN29" s="203"/>
      <c r="BO29" s="98" t="str">
        <f>X29</f>
        <v>月</v>
      </c>
      <c r="BP29" s="637">
        <f>Y29</f>
        <v>0</v>
      </c>
      <c r="BQ29" s="203"/>
      <c r="BR29" s="84" t="str">
        <f>AA29</f>
        <v>日</v>
      </c>
      <c r="BS29" s="312" t="str">
        <f>AB29</f>
        <v>住宅借入金等特別控除区分(１回目)</v>
      </c>
      <c r="BT29" s="313"/>
      <c r="BU29" s="313"/>
      <c r="BV29" s="314"/>
      <c r="BW29" s="200">
        <f>AF29</f>
        <v>0</v>
      </c>
      <c r="BX29" s="196"/>
      <c r="BY29" s="201"/>
      <c r="BZ29" s="312" t="str">
        <f>AI29</f>
        <v>住宅借入金等年末残高(１回目)</v>
      </c>
      <c r="CA29" s="313"/>
      <c r="CB29" s="314"/>
      <c r="CC29" s="200">
        <f>AL29</f>
        <v>0</v>
      </c>
      <c r="CD29" s="196"/>
      <c r="CE29" s="196"/>
      <c r="CF29" s="196"/>
      <c r="CG29" s="196"/>
      <c r="CH29" s="84" t="str">
        <f t="shared" si="6"/>
        <v>円</v>
      </c>
    </row>
    <row r="30" spans="1:86" ht="9" customHeight="1" x14ac:dyDescent="0.15">
      <c r="B30" s="922"/>
      <c r="C30" s="922"/>
      <c r="D30" s="949"/>
      <c r="E30" s="322"/>
      <c r="F30" s="377"/>
      <c r="G30" s="361"/>
      <c r="H30" s="306"/>
      <c r="I30" s="306"/>
      <c r="J30" s="379"/>
      <c r="K30" s="944"/>
      <c r="L30" s="945"/>
      <c r="M30" s="945"/>
      <c r="N30" s="945"/>
      <c r="O30" s="946"/>
      <c r="P30" s="305"/>
      <c r="Q30" s="306"/>
      <c r="R30" s="307"/>
      <c r="S30" s="861"/>
      <c r="T30" s="861"/>
      <c r="U30" s="99"/>
      <c r="V30" s="861"/>
      <c r="W30" s="861"/>
      <c r="X30" s="99"/>
      <c r="Y30" s="861"/>
      <c r="Z30" s="861"/>
      <c r="AA30" s="100"/>
      <c r="AB30" s="935"/>
      <c r="AC30" s="936"/>
      <c r="AD30" s="936"/>
      <c r="AE30" s="937"/>
      <c r="AF30" s="845"/>
      <c r="AG30" s="846"/>
      <c r="AH30" s="847"/>
      <c r="AI30" s="935"/>
      <c r="AJ30" s="936"/>
      <c r="AK30" s="937"/>
      <c r="AL30" s="846"/>
      <c r="AM30" s="846"/>
      <c r="AN30" s="846"/>
      <c r="AO30" s="846"/>
      <c r="AP30" s="846"/>
      <c r="AQ30" s="101"/>
      <c r="AR30" s="102"/>
      <c r="AS30" s="922"/>
      <c r="AT30" s="922"/>
      <c r="AU30" s="321"/>
      <c r="AV30" s="322"/>
      <c r="AW30" s="377"/>
      <c r="AX30" s="361"/>
      <c r="AY30" s="306"/>
      <c r="AZ30" s="306"/>
      <c r="BA30" s="379"/>
      <c r="BB30" s="342"/>
      <c r="BC30" s="301"/>
      <c r="BD30" s="301"/>
      <c r="BE30" s="301"/>
      <c r="BF30" s="343"/>
      <c r="BG30" s="305"/>
      <c r="BH30" s="306"/>
      <c r="BI30" s="307"/>
      <c r="BJ30" s="629"/>
      <c r="BK30" s="309"/>
      <c r="BL30" s="103">
        <f>U30</f>
        <v>0</v>
      </c>
      <c r="BM30" s="636"/>
      <c r="BN30" s="309"/>
      <c r="BO30" s="103">
        <f>X30</f>
        <v>0</v>
      </c>
      <c r="BP30" s="636"/>
      <c r="BQ30" s="309"/>
      <c r="BR30" s="104">
        <f>AA30</f>
        <v>0</v>
      </c>
      <c r="BS30" s="315"/>
      <c r="BT30" s="316"/>
      <c r="BU30" s="316"/>
      <c r="BV30" s="317"/>
      <c r="BW30" s="205"/>
      <c r="BX30" s="197"/>
      <c r="BY30" s="206"/>
      <c r="BZ30" s="315"/>
      <c r="CA30" s="316"/>
      <c r="CB30" s="317"/>
      <c r="CC30" s="205"/>
      <c r="CD30" s="197"/>
      <c r="CE30" s="197"/>
      <c r="CF30" s="197"/>
      <c r="CG30" s="197"/>
      <c r="CH30" s="105">
        <f t="shared" si="6"/>
        <v>0</v>
      </c>
    </row>
    <row r="31" spans="1:86" ht="9" customHeight="1" x14ac:dyDescent="0.15">
      <c r="B31" s="922"/>
      <c r="C31" s="922"/>
      <c r="D31" s="949"/>
      <c r="E31" s="322"/>
      <c r="F31" s="377"/>
      <c r="G31" s="351" t="s">
        <v>39</v>
      </c>
      <c r="H31" s="303"/>
      <c r="I31" s="303"/>
      <c r="J31" s="304"/>
      <c r="K31" s="982">
        <f>'入力用(印刷用に直接入力することもできます）（R2年度以前）'!$C35</f>
        <v>0</v>
      </c>
      <c r="L31" s="942"/>
      <c r="M31" s="942"/>
      <c r="N31" s="942"/>
      <c r="O31" s="84" t="s">
        <v>9</v>
      </c>
      <c r="P31" s="302" t="s">
        <v>79</v>
      </c>
      <c r="Q31" s="303"/>
      <c r="R31" s="304"/>
      <c r="S31" s="860">
        <f>'入力用(印刷用に直接入力することもできます）（R2年度以前）'!$C41</f>
        <v>0</v>
      </c>
      <c r="T31" s="860"/>
      <c r="U31" s="106" t="s">
        <v>35</v>
      </c>
      <c r="V31" s="947">
        <f>'入力用(印刷用に直接入力することもできます）（R2年度以前）'!C42</f>
        <v>0</v>
      </c>
      <c r="W31" s="860"/>
      <c r="X31" s="95" t="s">
        <v>36</v>
      </c>
      <c r="Y31" s="860">
        <f>'入力用(印刷用に直接入力することもできます）（R2年度以前）'!$C43</f>
        <v>0</v>
      </c>
      <c r="Z31" s="860"/>
      <c r="AA31" s="80" t="s">
        <v>37</v>
      </c>
      <c r="AB31" s="932" t="s">
        <v>76</v>
      </c>
      <c r="AC31" s="933"/>
      <c r="AD31" s="933"/>
      <c r="AE31" s="934"/>
      <c r="AF31" s="878">
        <f>'入力用(印刷用に直接入力することもできます）（R2年度以前）'!$C44</f>
        <v>0</v>
      </c>
      <c r="AG31" s="879"/>
      <c r="AH31" s="880"/>
      <c r="AI31" s="938" t="s">
        <v>78</v>
      </c>
      <c r="AJ31" s="939"/>
      <c r="AK31" s="940"/>
      <c r="AL31" s="843">
        <f>'入力用(印刷用に直接入力することもできます）（R2年度以前）'!$C45</f>
        <v>0</v>
      </c>
      <c r="AM31" s="843"/>
      <c r="AN31" s="843"/>
      <c r="AO31" s="843"/>
      <c r="AP31" s="843"/>
      <c r="AQ31" s="107" t="s">
        <v>9</v>
      </c>
      <c r="AR31" s="83"/>
      <c r="AS31" s="922"/>
      <c r="AT31" s="922"/>
      <c r="AU31" s="321"/>
      <c r="AV31" s="322"/>
      <c r="AW31" s="377"/>
      <c r="AX31" s="351" t="str">
        <f>G31</f>
        <v>住宅借入金等特別控除可能額</v>
      </c>
      <c r="AY31" s="303"/>
      <c r="AZ31" s="303"/>
      <c r="BA31" s="304"/>
      <c r="BB31" s="298">
        <f>K31</f>
        <v>0</v>
      </c>
      <c r="BC31" s="299"/>
      <c r="BD31" s="299"/>
      <c r="BE31" s="299"/>
      <c r="BF31" s="84" t="str">
        <f>O31</f>
        <v>円</v>
      </c>
      <c r="BG31" s="302" t="str">
        <f>P31</f>
        <v>居住開始年月日(2回目)</v>
      </c>
      <c r="BH31" s="303"/>
      <c r="BI31" s="304"/>
      <c r="BJ31" s="628">
        <f>S31</f>
        <v>0</v>
      </c>
      <c r="BK31" s="308"/>
      <c r="BL31" s="98" t="str">
        <f>U31</f>
        <v>年</v>
      </c>
      <c r="BM31" s="310">
        <f>V31</f>
        <v>0</v>
      </c>
      <c r="BN31" s="308"/>
      <c r="BO31" s="97" t="str">
        <f>X31</f>
        <v>月</v>
      </c>
      <c r="BP31" s="310">
        <f>Y31</f>
        <v>0</v>
      </c>
      <c r="BQ31" s="308"/>
      <c r="BR31" s="84" t="str">
        <f>AA31</f>
        <v>日</v>
      </c>
      <c r="BS31" s="312" t="str">
        <f>AB31</f>
        <v>住宅借入金等特別控除区分(２回目)</v>
      </c>
      <c r="BT31" s="313"/>
      <c r="BU31" s="313"/>
      <c r="BV31" s="314"/>
      <c r="BW31" s="200">
        <f>AF31</f>
        <v>0</v>
      </c>
      <c r="BX31" s="196"/>
      <c r="BY31" s="201"/>
      <c r="BZ31" s="312" t="str">
        <f>AI31</f>
        <v>住宅借入金等年末残高(２回目)</v>
      </c>
      <c r="CA31" s="313"/>
      <c r="CB31" s="314"/>
      <c r="CC31" s="200">
        <f>AL31</f>
        <v>0</v>
      </c>
      <c r="CD31" s="196"/>
      <c r="CE31" s="196"/>
      <c r="CF31" s="196"/>
      <c r="CG31" s="196"/>
      <c r="CH31" s="108" t="str">
        <f t="shared" si="6"/>
        <v>円</v>
      </c>
    </row>
    <row r="32" spans="1:86" ht="9" customHeight="1" x14ac:dyDescent="0.15">
      <c r="B32" s="922"/>
      <c r="C32" s="922"/>
      <c r="D32" s="905"/>
      <c r="E32" s="349"/>
      <c r="F32" s="350"/>
      <c r="G32" s="361"/>
      <c r="H32" s="306"/>
      <c r="I32" s="306"/>
      <c r="J32" s="307"/>
      <c r="K32" s="983"/>
      <c r="L32" s="945"/>
      <c r="M32" s="945"/>
      <c r="N32" s="945"/>
      <c r="O32" s="109"/>
      <c r="P32" s="305"/>
      <c r="Q32" s="306"/>
      <c r="R32" s="307"/>
      <c r="S32" s="861"/>
      <c r="T32" s="861"/>
      <c r="U32" s="99"/>
      <c r="V32" s="948"/>
      <c r="W32" s="846"/>
      <c r="X32" s="110"/>
      <c r="Y32" s="843"/>
      <c r="Z32" s="843"/>
      <c r="AA32" s="111"/>
      <c r="AB32" s="935"/>
      <c r="AC32" s="936"/>
      <c r="AD32" s="936"/>
      <c r="AE32" s="937"/>
      <c r="AF32" s="845"/>
      <c r="AG32" s="846"/>
      <c r="AH32" s="847"/>
      <c r="AI32" s="935"/>
      <c r="AJ32" s="936"/>
      <c r="AK32" s="937"/>
      <c r="AL32" s="846"/>
      <c r="AM32" s="846"/>
      <c r="AN32" s="846"/>
      <c r="AO32" s="846"/>
      <c r="AP32" s="846"/>
      <c r="AQ32" s="112"/>
      <c r="AR32" s="102"/>
      <c r="AS32" s="922"/>
      <c r="AT32" s="922"/>
      <c r="AU32" s="348"/>
      <c r="AV32" s="349"/>
      <c r="AW32" s="350"/>
      <c r="AX32" s="361"/>
      <c r="AY32" s="306"/>
      <c r="AZ32" s="306"/>
      <c r="BA32" s="307"/>
      <c r="BB32" s="300"/>
      <c r="BC32" s="301"/>
      <c r="BD32" s="301"/>
      <c r="BE32" s="301"/>
      <c r="BF32" s="109">
        <f>O32</f>
        <v>0</v>
      </c>
      <c r="BG32" s="305"/>
      <c r="BH32" s="306"/>
      <c r="BI32" s="307"/>
      <c r="BJ32" s="629"/>
      <c r="BK32" s="309"/>
      <c r="BL32" s="103">
        <f>U32</f>
        <v>0</v>
      </c>
      <c r="BM32" s="311"/>
      <c r="BN32" s="197"/>
      <c r="BO32" s="113">
        <f>X32</f>
        <v>0</v>
      </c>
      <c r="BP32" s="311"/>
      <c r="BQ32" s="197"/>
      <c r="BR32" s="105">
        <f>AA32</f>
        <v>0</v>
      </c>
      <c r="BS32" s="315"/>
      <c r="BT32" s="316"/>
      <c r="BU32" s="316"/>
      <c r="BV32" s="317"/>
      <c r="BW32" s="205"/>
      <c r="BX32" s="197"/>
      <c r="BY32" s="206"/>
      <c r="BZ32" s="315"/>
      <c r="CA32" s="316"/>
      <c r="CB32" s="317"/>
      <c r="CC32" s="205"/>
      <c r="CD32" s="197"/>
      <c r="CE32" s="197"/>
      <c r="CF32" s="197"/>
      <c r="CG32" s="197"/>
      <c r="CH32" s="114">
        <f t="shared" si="6"/>
        <v>0</v>
      </c>
    </row>
    <row r="33" spans="1:86" ht="10.5" customHeight="1" x14ac:dyDescent="0.15">
      <c r="A33" s="115"/>
      <c r="B33" s="922"/>
      <c r="C33" s="922"/>
      <c r="D33" s="318" t="s">
        <v>234</v>
      </c>
      <c r="E33" s="319"/>
      <c r="F33" s="320"/>
      <c r="G33" s="638" t="s">
        <v>43</v>
      </c>
      <c r="H33" s="639"/>
      <c r="I33" s="640"/>
      <c r="J33" s="792">
        <f>'入力用(印刷用に直接入力することもできます）（R2年度以前）'!C47</f>
        <v>0</v>
      </c>
      <c r="K33" s="793"/>
      <c r="L33" s="793"/>
      <c r="M33" s="793"/>
      <c r="N33" s="793"/>
      <c r="O33" s="793"/>
      <c r="P33" s="793"/>
      <c r="Q33" s="793"/>
      <c r="R33" s="794"/>
      <c r="S33" s="283" t="s">
        <v>27</v>
      </c>
      <c r="T33" s="788" t="str">
        <f>IF('入力用(印刷用に直接入力することもできます）（R2年度以前）'!C49="","",'入力用(印刷用に直接入力することもできます）（R2年度以前）'!C49)</f>
        <v/>
      </c>
      <c r="U33" s="789"/>
      <c r="V33" s="321" t="s">
        <v>29</v>
      </c>
      <c r="W33" s="322"/>
      <c r="X33" s="323"/>
      <c r="Y33" s="116"/>
      <c r="Z33" s="117"/>
      <c r="AA33" s="118"/>
      <c r="AB33" s="118"/>
      <c r="AC33" s="119" t="s">
        <v>9</v>
      </c>
      <c r="AD33" s="908" t="s">
        <v>30</v>
      </c>
      <c r="AE33" s="822"/>
      <c r="AF33" s="909"/>
      <c r="AG33" s="118"/>
      <c r="AH33" s="118"/>
      <c r="AI33" s="118"/>
      <c r="AJ33" s="166" t="s">
        <v>9</v>
      </c>
      <c r="AK33" s="659" t="s">
        <v>55</v>
      </c>
      <c r="AL33" s="906"/>
      <c r="AM33" s="907"/>
      <c r="AN33" s="117"/>
      <c r="AO33" s="117"/>
      <c r="AP33" s="117"/>
      <c r="AQ33" s="166" t="s">
        <v>9</v>
      </c>
      <c r="AR33" s="83"/>
      <c r="AS33" s="922"/>
      <c r="AT33" s="922"/>
      <c r="AU33" s="318" t="str">
        <f>D33</f>
        <v>（源泉・特別）控除対象配偶者</v>
      </c>
      <c r="AV33" s="319"/>
      <c r="AW33" s="320"/>
      <c r="AX33" s="638" t="str">
        <f>G33</f>
        <v>フリガナ</v>
      </c>
      <c r="AY33" s="639"/>
      <c r="AZ33" s="640"/>
      <c r="BA33" s="641">
        <f>J33</f>
        <v>0</v>
      </c>
      <c r="BB33" s="642"/>
      <c r="BC33" s="642"/>
      <c r="BD33" s="642"/>
      <c r="BE33" s="642"/>
      <c r="BF33" s="642"/>
      <c r="BG33" s="642"/>
      <c r="BH33" s="642"/>
      <c r="BI33" s="643"/>
      <c r="BJ33" s="604" t="str">
        <f>S33</f>
        <v>区分</v>
      </c>
      <c r="BK33" s="644" t="str">
        <f>T33</f>
        <v/>
      </c>
      <c r="BL33" s="645"/>
      <c r="BM33" s="528" t="str">
        <f>V33</f>
        <v>配偶者の合計所得</v>
      </c>
      <c r="BN33" s="529"/>
      <c r="BO33" s="530"/>
      <c r="BP33" s="120">
        <f>Y33</f>
        <v>0</v>
      </c>
      <c r="BQ33" s="121">
        <f>Z33</f>
        <v>0</v>
      </c>
      <c r="BR33" s="115">
        <f>AA33</f>
        <v>0</v>
      </c>
      <c r="BS33" s="115">
        <f>AB33</f>
        <v>0</v>
      </c>
      <c r="BT33" s="107" t="str">
        <f>AC33</f>
        <v>円</v>
      </c>
      <c r="BU33" s="652" t="str">
        <f>AD33</f>
        <v>国民年金保険料等の金額</v>
      </c>
      <c r="BV33" s="653"/>
      <c r="BW33" s="654"/>
      <c r="BX33" s="115">
        <f>AG33</f>
        <v>0</v>
      </c>
      <c r="BY33" s="115">
        <f>AH33</f>
        <v>0</v>
      </c>
      <c r="BZ33" s="167">
        <f>AI33</f>
        <v>0</v>
      </c>
      <c r="CA33" s="82" t="str">
        <f>AJ33</f>
        <v>円</v>
      </c>
      <c r="CB33" s="652" t="str">
        <f>AK33</f>
        <v>旧長期損害保険料の金額</v>
      </c>
      <c r="CC33" s="653"/>
      <c r="CD33" s="654"/>
      <c r="CE33" s="121">
        <f>AN33</f>
        <v>0</v>
      </c>
      <c r="CF33" s="121">
        <f>AO33</f>
        <v>0</v>
      </c>
      <c r="CG33" s="121">
        <f>AP33</f>
        <v>0</v>
      </c>
      <c r="CH33" s="84" t="str">
        <f t="shared" si="6"/>
        <v>円</v>
      </c>
    </row>
    <row r="34" spans="1:86" ht="6.75" customHeight="1" x14ac:dyDescent="0.15">
      <c r="B34" s="922"/>
      <c r="C34" s="922"/>
      <c r="D34" s="321"/>
      <c r="E34" s="322"/>
      <c r="F34" s="323"/>
      <c r="G34" s="186" t="s">
        <v>5</v>
      </c>
      <c r="H34" s="187"/>
      <c r="I34" s="188"/>
      <c r="J34" s="795">
        <f>'入力用(印刷用に直接入力することもできます）（R2年度以前）'!C46</f>
        <v>0</v>
      </c>
      <c r="K34" s="796"/>
      <c r="L34" s="796"/>
      <c r="M34" s="796"/>
      <c r="N34" s="796"/>
      <c r="O34" s="796"/>
      <c r="P34" s="796"/>
      <c r="Q34" s="796"/>
      <c r="R34" s="797"/>
      <c r="S34" s="253"/>
      <c r="T34" s="788"/>
      <c r="U34" s="789"/>
      <c r="V34" s="321"/>
      <c r="W34" s="322"/>
      <c r="X34" s="323"/>
      <c r="Y34" s="826">
        <f>'入力用(印刷用に直接入力することもできます）（R2年度以前）'!C50</f>
        <v>0</v>
      </c>
      <c r="Z34" s="827"/>
      <c r="AA34" s="827"/>
      <c r="AB34" s="827"/>
      <c r="AC34" s="828"/>
      <c r="AD34" s="908"/>
      <c r="AE34" s="822"/>
      <c r="AF34" s="909"/>
      <c r="AG34" s="826">
        <f>'入力用(印刷用に直接入力することもできます）（R2年度以前）'!C51</f>
        <v>0</v>
      </c>
      <c r="AH34" s="827"/>
      <c r="AI34" s="827"/>
      <c r="AJ34" s="828"/>
      <c r="AK34" s="908"/>
      <c r="AL34" s="822"/>
      <c r="AM34" s="909"/>
      <c r="AN34" s="826">
        <f>'入力用(印刷用に直接入力することもできます）（R2年度以前）'!C52</f>
        <v>0</v>
      </c>
      <c r="AO34" s="827"/>
      <c r="AP34" s="827"/>
      <c r="AQ34" s="827"/>
      <c r="AR34" s="123"/>
      <c r="AS34" s="922"/>
      <c r="AT34" s="922"/>
      <c r="AU34" s="321"/>
      <c r="AV34" s="322"/>
      <c r="AW34" s="323"/>
      <c r="AX34" s="186" t="str">
        <f>G34</f>
        <v>氏名</v>
      </c>
      <c r="AY34" s="187"/>
      <c r="AZ34" s="188"/>
      <c r="BA34" s="281">
        <f>J34</f>
        <v>0</v>
      </c>
      <c r="BB34" s="207"/>
      <c r="BC34" s="207"/>
      <c r="BD34" s="207"/>
      <c r="BE34" s="207"/>
      <c r="BF34" s="207"/>
      <c r="BG34" s="207"/>
      <c r="BH34" s="207"/>
      <c r="BI34" s="282"/>
      <c r="BJ34" s="256"/>
      <c r="BK34" s="281"/>
      <c r="BL34" s="282"/>
      <c r="BM34" s="321"/>
      <c r="BN34" s="322"/>
      <c r="BO34" s="323"/>
      <c r="BP34" s="630">
        <f>Y34</f>
        <v>0</v>
      </c>
      <c r="BQ34" s="631"/>
      <c r="BR34" s="631"/>
      <c r="BS34" s="631"/>
      <c r="BT34" s="632"/>
      <c r="BU34" s="655"/>
      <c r="BV34" s="353"/>
      <c r="BW34" s="656"/>
      <c r="BX34" s="630">
        <f>AG34</f>
        <v>0</v>
      </c>
      <c r="BY34" s="631"/>
      <c r="BZ34" s="631"/>
      <c r="CA34" s="632"/>
      <c r="CB34" s="655"/>
      <c r="CC34" s="353"/>
      <c r="CD34" s="656"/>
      <c r="CE34" s="630">
        <f>AN34</f>
        <v>0</v>
      </c>
      <c r="CF34" s="631"/>
      <c r="CG34" s="631"/>
      <c r="CH34" s="632"/>
    </row>
    <row r="35" spans="1:86" ht="6.75" customHeight="1" x14ac:dyDescent="0.15">
      <c r="B35" s="922"/>
      <c r="C35" s="922"/>
      <c r="D35" s="321"/>
      <c r="E35" s="322"/>
      <c r="F35" s="323"/>
      <c r="G35" s="189"/>
      <c r="H35" s="190"/>
      <c r="I35" s="191"/>
      <c r="J35" s="798"/>
      <c r="K35" s="799"/>
      <c r="L35" s="799"/>
      <c r="M35" s="799"/>
      <c r="N35" s="799"/>
      <c r="O35" s="799"/>
      <c r="P35" s="799"/>
      <c r="Q35" s="799"/>
      <c r="R35" s="800"/>
      <c r="S35" s="254"/>
      <c r="T35" s="790"/>
      <c r="U35" s="791"/>
      <c r="V35" s="321"/>
      <c r="W35" s="322"/>
      <c r="X35" s="323"/>
      <c r="Y35" s="826"/>
      <c r="Z35" s="827"/>
      <c r="AA35" s="827"/>
      <c r="AB35" s="827"/>
      <c r="AC35" s="828"/>
      <c r="AD35" s="908"/>
      <c r="AE35" s="822"/>
      <c r="AF35" s="909"/>
      <c r="AG35" s="826"/>
      <c r="AH35" s="827"/>
      <c r="AI35" s="827"/>
      <c r="AJ35" s="828"/>
      <c r="AK35" s="908"/>
      <c r="AL35" s="822"/>
      <c r="AM35" s="909"/>
      <c r="AN35" s="826"/>
      <c r="AO35" s="827"/>
      <c r="AP35" s="827"/>
      <c r="AQ35" s="827"/>
      <c r="AR35" s="123"/>
      <c r="AS35" s="922"/>
      <c r="AT35" s="922"/>
      <c r="AU35" s="321"/>
      <c r="AV35" s="322"/>
      <c r="AW35" s="323"/>
      <c r="AX35" s="189"/>
      <c r="AY35" s="190"/>
      <c r="AZ35" s="191"/>
      <c r="BA35" s="269"/>
      <c r="BB35" s="270"/>
      <c r="BC35" s="270"/>
      <c r="BD35" s="270"/>
      <c r="BE35" s="270"/>
      <c r="BF35" s="270"/>
      <c r="BG35" s="270"/>
      <c r="BH35" s="270"/>
      <c r="BI35" s="271"/>
      <c r="BJ35" s="257"/>
      <c r="BK35" s="269"/>
      <c r="BL35" s="271"/>
      <c r="BM35" s="321"/>
      <c r="BN35" s="322"/>
      <c r="BO35" s="323"/>
      <c r="BP35" s="630"/>
      <c r="BQ35" s="631"/>
      <c r="BR35" s="631"/>
      <c r="BS35" s="631"/>
      <c r="BT35" s="632"/>
      <c r="BU35" s="655"/>
      <c r="BV35" s="353"/>
      <c r="BW35" s="656"/>
      <c r="BX35" s="630"/>
      <c r="BY35" s="631"/>
      <c r="BZ35" s="631"/>
      <c r="CA35" s="632"/>
      <c r="CB35" s="655"/>
      <c r="CC35" s="353"/>
      <c r="CD35" s="656"/>
      <c r="CE35" s="630"/>
      <c r="CF35" s="631"/>
      <c r="CG35" s="631"/>
      <c r="CH35" s="632"/>
    </row>
    <row r="36" spans="1:86" ht="9" customHeight="1" x14ac:dyDescent="0.15">
      <c r="B36" s="922"/>
      <c r="C36" s="922"/>
      <c r="D36" s="321"/>
      <c r="E36" s="322"/>
      <c r="F36" s="323"/>
      <c r="G36" s="186" t="s">
        <v>3</v>
      </c>
      <c r="H36" s="187"/>
      <c r="I36" s="188"/>
      <c r="J36" s="840" t="str">
        <f>MID('入力用(印刷用に直接入力することもできます）（R2年度以前）'!$C48,1,1)</f>
        <v/>
      </c>
      <c r="K36" s="833" t="str">
        <f>MID('入力用(印刷用に直接入力することもできます）（R2年度以前）'!$C48,2,1)</f>
        <v/>
      </c>
      <c r="L36" s="833" t="str">
        <f>MID('入力用(印刷用に直接入力することもできます）（R2年度以前）'!$C48,3,1)</f>
        <v/>
      </c>
      <c r="M36" s="835" t="str">
        <f>MID('入力用(印刷用に直接入力することもできます）（R2年度以前）'!$C48,4,1)</f>
        <v/>
      </c>
      <c r="N36" s="840" t="str">
        <f>MID('入力用(印刷用に直接入力することもできます）（R2年度以前）'!$C48,5,1)</f>
        <v/>
      </c>
      <c r="O36" s="833" t="str">
        <f>MID('入力用(印刷用に直接入力することもできます）（R2年度以前）'!$C48,6,1)</f>
        <v/>
      </c>
      <c r="P36" s="833" t="str">
        <f>MID('入力用(印刷用に直接入力することもできます）（R2年度以前）'!$C48,7,1)</f>
        <v/>
      </c>
      <c r="Q36" s="835" t="str">
        <f>MID('入力用(印刷用に直接入力することもできます）（R2年度以前）'!$C48,8,1)</f>
        <v/>
      </c>
      <c r="R36" s="840" t="str">
        <f>MID('入力用(印刷用に直接入力することもできます）（R2年度以前）'!$C48,9,1)</f>
        <v/>
      </c>
      <c r="S36" s="833" t="str">
        <f>MID('入力用(印刷用に直接入力することもできます）（R2年度以前）'!$C48,10,1)</f>
        <v/>
      </c>
      <c r="T36" s="833" t="str">
        <f>MID('入力用(印刷用に直接入力することもできます）（R2年度以前）'!$C48,11,1)</f>
        <v/>
      </c>
      <c r="U36" s="835" t="str">
        <f>MID('入力用(印刷用に直接入力することもできます）（R2年度以前）'!$C48,12,1)</f>
        <v/>
      </c>
      <c r="V36" s="321"/>
      <c r="W36" s="322"/>
      <c r="X36" s="323"/>
      <c r="Y36" s="826"/>
      <c r="Z36" s="827"/>
      <c r="AA36" s="827"/>
      <c r="AB36" s="827"/>
      <c r="AC36" s="828"/>
      <c r="AD36" s="908"/>
      <c r="AE36" s="822"/>
      <c r="AF36" s="909"/>
      <c r="AG36" s="826"/>
      <c r="AH36" s="827"/>
      <c r="AI36" s="827"/>
      <c r="AJ36" s="828"/>
      <c r="AK36" s="908"/>
      <c r="AL36" s="822"/>
      <c r="AM36" s="909"/>
      <c r="AN36" s="826"/>
      <c r="AO36" s="827"/>
      <c r="AP36" s="827"/>
      <c r="AQ36" s="827"/>
      <c r="AR36" s="123"/>
      <c r="AS36" s="922"/>
      <c r="AT36" s="922"/>
      <c r="AU36" s="321"/>
      <c r="AV36" s="322"/>
      <c r="AW36" s="323"/>
      <c r="AX36" s="186" t="str">
        <f>G36</f>
        <v>個人番号</v>
      </c>
      <c r="AY36" s="187"/>
      <c r="AZ36" s="188"/>
      <c r="BA36" s="602" t="str">
        <f t="shared" ref="BA36:BL36" si="7">IF(J36="","",J36)</f>
        <v/>
      </c>
      <c r="BB36" s="486" t="str">
        <f t="shared" si="7"/>
        <v/>
      </c>
      <c r="BC36" s="486" t="str">
        <f t="shared" si="7"/>
        <v/>
      </c>
      <c r="BD36" s="488" t="str">
        <f t="shared" si="7"/>
        <v/>
      </c>
      <c r="BE36" s="602" t="str">
        <f t="shared" si="7"/>
        <v/>
      </c>
      <c r="BF36" s="486" t="str">
        <f t="shared" si="7"/>
        <v/>
      </c>
      <c r="BG36" s="486" t="str">
        <f t="shared" si="7"/>
        <v/>
      </c>
      <c r="BH36" s="488" t="str">
        <f t="shared" si="7"/>
        <v/>
      </c>
      <c r="BI36" s="602" t="str">
        <f t="shared" si="7"/>
        <v/>
      </c>
      <c r="BJ36" s="486" t="str">
        <f t="shared" si="7"/>
        <v/>
      </c>
      <c r="BK36" s="486" t="str">
        <f t="shared" si="7"/>
        <v/>
      </c>
      <c r="BL36" s="488" t="str">
        <f t="shared" si="7"/>
        <v/>
      </c>
      <c r="BM36" s="321"/>
      <c r="BN36" s="322"/>
      <c r="BO36" s="323"/>
      <c r="BP36" s="630"/>
      <c r="BQ36" s="631"/>
      <c r="BR36" s="631"/>
      <c r="BS36" s="631"/>
      <c r="BT36" s="632"/>
      <c r="BU36" s="655"/>
      <c r="BV36" s="353"/>
      <c r="BW36" s="656"/>
      <c r="BX36" s="630"/>
      <c r="BY36" s="631"/>
      <c r="BZ36" s="631"/>
      <c r="CA36" s="632"/>
      <c r="CB36" s="655"/>
      <c r="CC36" s="353"/>
      <c r="CD36" s="656"/>
      <c r="CE36" s="630"/>
      <c r="CF36" s="631"/>
      <c r="CG36" s="631"/>
      <c r="CH36" s="632"/>
    </row>
    <row r="37" spans="1:86" ht="9" customHeight="1" x14ac:dyDescent="0.15">
      <c r="B37" s="922"/>
      <c r="C37" s="922"/>
      <c r="D37" s="324"/>
      <c r="E37" s="325"/>
      <c r="F37" s="326"/>
      <c r="G37" s="189"/>
      <c r="H37" s="190"/>
      <c r="I37" s="191"/>
      <c r="J37" s="841"/>
      <c r="K37" s="834"/>
      <c r="L37" s="834"/>
      <c r="M37" s="836"/>
      <c r="N37" s="841"/>
      <c r="O37" s="834"/>
      <c r="P37" s="834"/>
      <c r="Q37" s="836"/>
      <c r="R37" s="841"/>
      <c r="S37" s="866"/>
      <c r="T37" s="834"/>
      <c r="U37" s="836"/>
      <c r="V37" s="324"/>
      <c r="W37" s="325"/>
      <c r="X37" s="326"/>
      <c r="Y37" s="829"/>
      <c r="Z37" s="830"/>
      <c r="AA37" s="830"/>
      <c r="AB37" s="830"/>
      <c r="AC37" s="831"/>
      <c r="AD37" s="910"/>
      <c r="AE37" s="819"/>
      <c r="AF37" s="911"/>
      <c r="AG37" s="829"/>
      <c r="AH37" s="830"/>
      <c r="AI37" s="830"/>
      <c r="AJ37" s="831"/>
      <c r="AK37" s="910"/>
      <c r="AL37" s="819"/>
      <c r="AM37" s="911"/>
      <c r="AN37" s="829"/>
      <c r="AO37" s="830"/>
      <c r="AP37" s="830"/>
      <c r="AQ37" s="830"/>
      <c r="AR37" s="123"/>
      <c r="AS37" s="922"/>
      <c r="AT37" s="922"/>
      <c r="AU37" s="324"/>
      <c r="AV37" s="325"/>
      <c r="AW37" s="326"/>
      <c r="AX37" s="189"/>
      <c r="AY37" s="190"/>
      <c r="AZ37" s="191"/>
      <c r="BA37" s="603"/>
      <c r="BB37" s="487"/>
      <c r="BC37" s="487"/>
      <c r="BD37" s="489"/>
      <c r="BE37" s="603"/>
      <c r="BF37" s="487"/>
      <c r="BG37" s="487"/>
      <c r="BH37" s="489"/>
      <c r="BI37" s="603"/>
      <c r="BJ37" s="487"/>
      <c r="BK37" s="487"/>
      <c r="BL37" s="489"/>
      <c r="BM37" s="324"/>
      <c r="BN37" s="325"/>
      <c r="BO37" s="326"/>
      <c r="BP37" s="633"/>
      <c r="BQ37" s="634"/>
      <c r="BR37" s="634"/>
      <c r="BS37" s="634"/>
      <c r="BT37" s="635"/>
      <c r="BU37" s="657"/>
      <c r="BV37" s="364"/>
      <c r="BW37" s="658"/>
      <c r="BX37" s="633"/>
      <c r="BY37" s="634"/>
      <c r="BZ37" s="634"/>
      <c r="CA37" s="635"/>
      <c r="CB37" s="657"/>
      <c r="CC37" s="364"/>
      <c r="CD37" s="658"/>
      <c r="CE37" s="633"/>
      <c r="CF37" s="634"/>
      <c r="CG37" s="634"/>
      <c r="CH37" s="635"/>
    </row>
    <row r="38" spans="1:86" ht="10.5" customHeight="1" x14ac:dyDescent="0.15">
      <c r="B38" s="922"/>
      <c r="C38" s="922"/>
      <c r="D38" s="520" t="s">
        <v>56</v>
      </c>
      <c r="E38" s="521"/>
      <c r="F38" s="497">
        <v>1</v>
      </c>
      <c r="G38" s="500" t="s">
        <v>43</v>
      </c>
      <c r="H38" s="501"/>
      <c r="I38" s="502"/>
      <c r="J38" s="837">
        <f>'入力用(印刷用に直接入力することもできます）（R2年度以前）'!$C54</f>
        <v>0</v>
      </c>
      <c r="K38" s="838"/>
      <c r="L38" s="838"/>
      <c r="M38" s="838"/>
      <c r="N38" s="838"/>
      <c r="O38" s="838"/>
      <c r="P38" s="838"/>
      <c r="Q38" s="838"/>
      <c r="R38" s="839"/>
      <c r="S38" s="503" t="s">
        <v>27</v>
      </c>
      <c r="T38" s="862" t="str">
        <f>IF('入力用(印刷用に直接入力することもできます）（R2年度以前）'!C56="","",'入力用(印刷用に直接入力することもできます）（R2年度以前）'!C56)</f>
        <v/>
      </c>
      <c r="U38" s="863"/>
      <c r="V38" s="520" t="s">
        <v>57</v>
      </c>
      <c r="W38" s="521"/>
      <c r="X38" s="497">
        <v>1</v>
      </c>
      <c r="Y38" s="500" t="s">
        <v>43</v>
      </c>
      <c r="Z38" s="501"/>
      <c r="AA38" s="502"/>
      <c r="AB38" s="837">
        <f>'入力用(印刷用に直接入力することもできます）（R2年度以前）'!C70</f>
        <v>0</v>
      </c>
      <c r="AC38" s="838"/>
      <c r="AD38" s="838"/>
      <c r="AE38" s="838"/>
      <c r="AF38" s="838"/>
      <c r="AG38" s="838"/>
      <c r="AH38" s="838"/>
      <c r="AI38" s="838"/>
      <c r="AJ38" s="839"/>
      <c r="AK38" s="503" t="s">
        <v>27</v>
      </c>
      <c r="AL38" s="862" t="str">
        <f>IF('入力用(印刷用に直接入力することもできます）（R2年度以前）'!C72="","",'入力用(印刷用に直接入力することもできます）（R2年度以前）'!C72)</f>
        <v/>
      </c>
      <c r="AM38" s="863"/>
      <c r="AN38" s="344" t="s">
        <v>58</v>
      </c>
      <c r="AO38" s="345"/>
      <c r="AP38" s="345"/>
      <c r="AQ38" s="345"/>
      <c r="AR38" s="133"/>
      <c r="AS38" s="922"/>
      <c r="AT38" s="922"/>
      <c r="AU38" s="238" t="str">
        <f>D38</f>
        <v>控除対象扶養親族</v>
      </c>
      <c r="AV38" s="240"/>
      <c r="AW38" s="618">
        <f>F38</f>
        <v>1</v>
      </c>
      <c r="AX38" s="263" t="str">
        <f>G38</f>
        <v>フリガナ</v>
      </c>
      <c r="AY38" s="264"/>
      <c r="AZ38" s="265"/>
      <c r="BA38" s="284">
        <f>J38</f>
        <v>0</v>
      </c>
      <c r="BB38" s="285"/>
      <c r="BC38" s="285"/>
      <c r="BD38" s="285"/>
      <c r="BE38" s="285"/>
      <c r="BF38" s="285"/>
      <c r="BG38" s="285"/>
      <c r="BH38" s="285"/>
      <c r="BI38" s="286"/>
      <c r="BJ38" s="604" t="str">
        <f>S38</f>
        <v>区分</v>
      </c>
      <c r="BK38" s="266" t="str">
        <f>T38</f>
        <v/>
      </c>
      <c r="BL38" s="268"/>
      <c r="BM38" s="238" t="str">
        <f>V38</f>
        <v>16歳未満の扶養親族</v>
      </c>
      <c r="BN38" s="240"/>
      <c r="BO38" s="618">
        <f>X38</f>
        <v>1</v>
      </c>
      <c r="BP38" s="263" t="str">
        <f>Y38</f>
        <v>フリガナ</v>
      </c>
      <c r="BQ38" s="264"/>
      <c r="BR38" s="265"/>
      <c r="BS38" s="284">
        <f>AB38</f>
        <v>0</v>
      </c>
      <c r="BT38" s="285"/>
      <c r="BU38" s="285"/>
      <c r="BV38" s="285"/>
      <c r="BW38" s="285"/>
      <c r="BX38" s="285"/>
      <c r="BY38" s="285"/>
      <c r="BZ38" s="285"/>
      <c r="CA38" s="286"/>
      <c r="CB38" s="256" t="str">
        <f>AK38</f>
        <v>区分</v>
      </c>
      <c r="CC38" s="281" t="str">
        <f>AL38</f>
        <v/>
      </c>
      <c r="CD38" s="282"/>
      <c r="CE38" s="312" t="str">
        <f>AN38</f>
        <v>5人目以降の控除対象扶養親族の個人番号</v>
      </c>
      <c r="CF38" s="313"/>
      <c r="CG38" s="313"/>
      <c r="CH38" s="314"/>
    </row>
    <row r="39" spans="1:86" ht="6.75" customHeight="1" x14ac:dyDescent="0.15">
      <c r="B39" s="922"/>
      <c r="C39" s="922"/>
      <c r="D39" s="522"/>
      <c r="E39" s="523"/>
      <c r="F39" s="498"/>
      <c r="G39" s="330" t="s">
        <v>5</v>
      </c>
      <c r="H39" s="331"/>
      <c r="I39" s="332"/>
      <c r="J39" s="842">
        <f>'入力用(印刷用に直接入力することもできます）（R2年度以前）'!$C53</f>
        <v>0</v>
      </c>
      <c r="K39" s="843"/>
      <c r="L39" s="843"/>
      <c r="M39" s="843"/>
      <c r="N39" s="843"/>
      <c r="O39" s="843"/>
      <c r="P39" s="843"/>
      <c r="Q39" s="843"/>
      <c r="R39" s="844"/>
      <c r="S39" s="290"/>
      <c r="T39" s="862"/>
      <c r="U39" s="863"/>
      <c r="V39" s="522"/>
      <c r="W39" s="523"/>
      <c r="X39" s="498"/>
      <c r="Y39" s="330" t="s">
        <v>5</v>
      </c>
      <c r="Z39" s="331"/>
      <c r="AA39" s="332"/>
      <c r="AB39" s="842">
        <f>'入力用(印刷用に直接入力することもできます）（R2年度以前）'!C69</f>
        <v>0</v>
      </c>
      <c r="AC39" s="843"/>
      <c r="AD39" s="843"/>
      <c r="AE39" s="843"/>
      <c r="AF39" s="843"/>
      <c r="AG39" s="843"/>
      <c r="AH39" s="843"/>
      <c r="AI39" s="843"/>
      <c r="AJ39" s="844"/>
      <c r="AK39" s="290"/>
      <c r="AL39" s="862"/>
      <c r="AM39" s="863"/>
      <c r="AN39" s="344"/>
      <c r="AO39" s="345"/>
      <c r="AP39" s="345"/>
      <c r="AQ39" s="345"/>
      <c r="AR39" s="133"/>
      <c r="AS39" s="922"/>
      <c r="AT39" s="922"/>
      <c r="AU39" s="241"/>
      <c r="AV39" s="184"/>
      <c r="AW39" s="619"/>
      <c r="AX39" s="333" t="str">
        <f>G39</f>
        <v>氏名</v>
      </c>
      <c r="AY39" s="334"/>
      <c r="AZ39" s="335"/>
      <c r="BA39" s="336">
        <f>J39</f>
        <v>0</v>
      </c>
      <c r="BB39" s="337"/>
      <c r="BC39" s="337"/>
      <c r="BD39" s="337"/>
      <c r="BE39" s="337"/>
      <c r="BF39" s="337"/>
      <c r="BG39" s="337"/>
      <c r="BH39" s="337"/>
      <c r="BI39" s="338"/>
      <c r="BJ39" s="256"/>
      <c r="BK39" s="281"/>
      <c r="BL39" s="282"/>
      <c r="BM39" s="241"/>
      <c r="BN39" s="184"/>
      <c r="BO39" s="619"/>
      <c r="BP39" s="333" t="str">
        <f>Y39</f>
        <v>氏名</v>
      </c>
      <c r="BQ39" s="334"/>
      <c r="BR39" s="335"/>
      <c r="BS39" s="336">
        <f>AB39</f>
        <v>0</v>
      </c>
      <c r="BT39" s="337"/>
      <c r="BU39" s="337"/>
      <c r="BV39" s="337"/>
      <c r="BW39" s="337"/>
      <c r="BX39" s="337"/>
      <c r="BY39" s="337"/>
      <c r="BZ39" s="337"/>
      <c r="CA39" s="338"/>
      <c r="CB39" s="256"/>
      <c r="CC39" s="281"/>
      <c r="CD39" s="282"/>
      <c r="CE39" s="344"/>
      <c r="CF39" s="345"/>
      <c r="CG39" s="345"/>
      <c r="CH39" s="346"/>
    </row>
    <row r="40" spans="1:86" ht="6.75" customHeight="1" x14ac:dyDescent="0.15">
      <c r="A40" s="115"/>
      <c r="B40" s="922"/>
      <c r="C40" s="922"/>
      <c r="D40" s="522"/>
      <c r="E40" s="523"/>
      <c r="F40" s="498"/>
      <c r="G40" s="504"/>
      <c r="H40" s="505"/>
      <c r="I40" s="506"/>
      <c r="J40" s="845"/>
      <c r="K40" s="846"/>
      <c r="L40" s="846"/>
      <c r="M40" s="846"/>
      <c r="N40" s="846"/>
      <c r="O40" s="846"/>
      <c r="P40" s="846"/>
      <c r="Q40" s="846"/>
      <c r="R40" s="847"/>
      <c r="S40" s="291"/>
      <c r="T40" s="864"/>
      <c r="U40" s="865"/>
      <c r="V40" s="522"/>
      <c r="W40" s="523"/>
      <c r="X40" s="498"/>
      <c r="Y40" s="504"/>
      <c r="Z40" s="505"/>
      <c r="AA40" s="506"/>
      <c r="AB40" s="845"/>
      <c r="AC40" s="846"/>
      <c r="AD40" s="846"/>
      <c r="AE40" s="846"/>
      <c r="AF40" s="846"/>
      <c r="AG40" s="846"/>
      <c r="AH40" s="846"/>
      <c r="AI40" s="846"/>
      <c r="AJ40" s="847"/>
      <c r="AK40" s="291"/>
      <c r="AL40" s="864"/>
      <c r="AM40" s="865"/>
      <c r="AN40" s="315"/>
      <c r="AO40" s="316"/>
      <c r="AP40" s="316"/>
      <c r="AQ40" s="316"/>
      <c r="AR40" s="133"/>
      <c r="AS40" s="922"/>
      <c r="AT40" s="922"/>
      <c r="AU40" s="241"/>
      <c r="AV40" s="184"/>
      <c r="AW40" s="619"/>
      <c r="AX40" s="189"/>
      <c r="AY40" s="190"/>
      <c r="AZ40" s="191"/>
      <c r="BA40" s="205"/>
      <c r="BB40" s="197"/>
      <c r="BC40" s="197"/>
      <c r="BD40" s="197"/>
      <c r="BE40" s="197"/>
      <c r="BF40" s="197"/>
      <c r="BG40" s="197"/>
      <c r="BH40" s="197"/>
      <c r="BI40" s="206"/>
      <c r="BJ40" s="257"/>
      <c r="BK40" s="269"/>
      <c r="BL40" s="271"/>
      <c r="BM40" s="241"/>
      <c r="BN40" s="184"/>
      <c r="BO40" s="619"/>
      <c r="BP40" s="189"/>
      <c r="BQ40" s="190"/>
      <c r="BR40" s="191"/>
      <c r="BS40" s="205"/>
      <c r="BT40" s="197"/>
      <c r="BU40" s="197"/>
      <c r="BV40" s="197"/>
      <c r="BW40" s="197"/>
      <c r="BX40" s="197"/>
      <c r="BY40" s="197"/>
      <c r="BZ40" s="197"/>
      <c r="CA40" s="206"/>
      <c r="CB40" s="257"/>
      <c r="CC40" s="269"/>
      <c r="CD40" s="271"/>
      <c r="CE40" s="315"/>
      <c r="CF40" s="316"/>
      <c r="CG40" s="316"/>
      <c r="CH40" s="317"/>
    </row>
    <row r="41" spans="1:86" ht="9" customHeight="1" x14ac:dyDescent="0.15">
      <c r="A41" s="115"/>
      <c r="B41" s="922"/>
      <c r="C41" s="922"/>
      <c r="D41" s="522"/>
      <c r="E41" s="523"/>
      <c r="F41" s="498"/>
      <c r="G41" s="507" t="s">
        <v>3</v>
      </c>
      <c r="H41" s="508"/>
      <c r="I41" s="509"/>
      <c r="J41" s="840" t="str">
        <f>MID('入力用(印刷用に直接入力することもできます）（R2年度以前）'!$C55,1,1)</f>
        <v/>
      </c>
      <c r="K41" s="833" t="str">
        <f>MID('入力用(印刷用に直接入力することもできます）（R2年度以前）'!$C55,2,1)</f>
        <v/>
      </c>
      <c r="L41" s="833" t="str">
        <f>MID('入力用(印刷用に直接入力することもできます）（R2年度以前）'!$C55,3,1)</f>
        <v/>
      </c>
      <c r="M41" s="835" t="str">
        <f>MID('入力用(印刷用に直接入力することもできます）（R2年度以前）'!$C55,4,1)</f>
        <v/>
      </c>
      <c r="N41" s="840" t="str">
        <f>MID('入力用(印刷用に直接入力することもできます）（R2年度以前）'!$C55,5,1)</f>
        <v/>
      </c>
      <c r="O41" s="833" t="str">
        <f>MID('入力用(印刷用に直接入力することもできます）（R2年度以前）'!$C55,6,1)</f>
        <v/>
      </c>
      <c r="P41" s="833" t="str">
        <f>MID('入力用(印刷用に直接入力することもできます）（R2年度以前）'!$C55,7,1)</f>
        <v/>
      </c>
      <c r="Q41" s="835" t="str">
        <f>MID('入力用(印刷用に直接入力することもできます）（R2年度以前）'!$C55,8,1)</f>
        <v/>
      </c>
      <c r="R41" s="840" t="str">
        <f>MID('入力用(印刷用に直接入力することもできます）（R2年度以前）'!$C55,9,1)</f>
        <v/>
      </c>
      <c r="S41" s="833" t="str">
        <f>MID('入力用(印刷用に直接入力することもできます）（R2年度以前）'!$C55,10,1)</f>
        <v/>
      </c>
      <c r="T41" s="833" t="str">
        <f>MID('入力用(印刷用に直接入力することもできます）（R2年度以前）'!$C55,11,1)</f>
        <v/>
      </c>
      <c r="U41" s="835" t="str">
        <f>MID('入力用(印刷用に直接入力することもできます）（R2年度以前）'!$C55,12,1)</f>
        <v/>
      </c>
      <c r="V41" s="522"/>
      <c r="W41" s="523"/>
      <c r="X41" s="498"/>
      <c r="Y41" s="507" t="s">
        <v>3</v>
      </c>
      <c r="Z41" s="508"/>
      <c r="AA41" s="509"/>
      <c r="AB41" s="840" t="str">
        <f>MID('入力用(印刷用に直接入力することもできます）（R2年度以前）'!$C71,1,1)</f>
        <v/>
      </c>
      <c r="AC41" s="833" t="str">
        <f>MID('入力用(印刷用に直接入力することもできます）（R2年度以前）'!$C71,2,1)</f>
        <v/>
      </c>
      <c r="AD41" s="833" t="str">
        <f>MID('入力用(印刷用に直接入力することもできます）（R2年度以前）'!$C71,3,1)</f>
        <v/>
      </c>
      <c r="AE41" s="835" t="str">
        <f>MID('入力用(印刷用に直接入力することもできます）（R2年度以前）'!$C71,4,1)</f>
        <v/>
      </c>
      <c r="AF41" s="840" t="str">
        <f>MID('入力用(印刷用に直接入力することもできます）（R2年度以前）'!$C71,5,1)</f>
        <v/>
      </c>
      <c r="AG41" s="833" t="str">
        <f>MID('入力用(印刷用に直接入力することもできます）（R2年度以前）'!$C71,6,1)</f>
        <v/>
      </c>
      <c r="AH41" s="833" t="str">
        <f>MID('入力用(印刷用に直接入力することもできます）（R2年度以前）'!$C71,7,1)</f>
        <v/>
      </c>
      <c r="AI41" s="835" t="str">
        <f>MID('入力用(印刷用に直接入力することもできます）（R2年度以前）'!$C71,8,1)</f>
        <v/>
      </c>
      <c r="AJ41" s="840" t="str">
        <f>MID('入力用(印刷用に直接入力することもできます）（R2年度以前）'!$C71,9,1)</f>
        <v/>
      </c>
      <c r="AK41" s="833" t="str">
        <f>MID('入力用(印刷用に直接入力することもできます）（R2年度以前）'!$C71,10,1)</f>
        <v/>
      </c>
      <c r="AL41" s="833" t="str">
        <f>MID('入力用(印刷用に直接入力することもできます）（R2年度以前）'!$C71,11,1)</f>
        <v/>
      </c>
      <c r="AM41" s="835" t="str">
        <f>MID('入力用(印刷用に直接入力することもできます）（R2年度以前）'!$C71,12,1)</f>
        <v/>
      </c>
      <c r="AN41" s="923">
        <f>'入力用(印刷用に直接入力することもできます）（R2年度以前）'!C85</f>
        <v>0</v>
      </c>
      <c r="AO41" s="924"/>
      <c r="AP41" s="924"/>
      <c r="AQ41" s="925"/>
      <c r="AR41" s="134"/>
      <c r="AS41" s="922"/>
      <c r="AT41" s="922"/>
      <c r="AU41" s="241"/>
      <c r="AV41" s="184"/>
      <c r="AW41" s="619"/>
      <c r="AX41" s="186" t="str">
        <f>G41</f>
        <v>個人番号</v>
      </c>
      <c r="AY41" s="187"/>
      <c r="AZ41" s="188"/>
      <c r="BA41" s="602" t="str">
        <f t="shared" ref="BA41:BL41" si="8">IF(J41="","",J41)</f>
        <v/>
      </c>
      <c r="BB41" s="486" t="str">
        <f t="shared" si="8"/>
        <v/>
      </c>
      <c r="BC41" s="486" t="str">
        <f t="shared" si="8"/>
        <v/>
      </c>
      <c r="BD41" s="488" t="str">
        <f t="shared" si="8"/>
        <v/>
      </c>
      <c r="BE41" s="602" t="str">
        <f t="shared" si="8"/>
        <v/>
      </c>
      <c r="BF41" s="486" t="str">
        <f t="shared" si="8"/>
        <v/>
      </c>
      <c r="BG41" s="486" t="str">
        <f t="shared" si="8"/>
        <v/>
      </c>
      <c r="BH41" s="488" t="str">
        <f t="shared" si="8"/>
        <v/>
      </c>
      <c r="BI41" s="602" t="str">
        <f t="shared" si="8"/>
        <v/>
      </c>
      <c r="BJ41" s="486" t="str">
        <f t="shared" si="8"/>
        <v/>
      </c>
      <c r="BK41" s="486" t="str">
        <f t="shared" si="8"/>
        <v/>
      </c>
      <c r="BL41" s="488" t="str">
        <f t="shared" si="8"/>
        <v/>
      </c>
      <c r="BM41" s="241"/>
      <c r="BN41" s="184"/>
      <c r="BO41" s="619"/>
      <c r="BP41" s="186" t="str">
        <f>Y41</f>
        <v>個人番号</v>
      </c>
      <c r="BQ41" s="187"/>
      <c r="BR41" s="188"/>
      <c r="BS41" s="602" t="str">
        <f t="shared" ref="BS41:CD41" si="9">IF(AB41="","",AB41)</f>
        <v/>
      </c>
      <c r="BT41" s="486" t="str">
        <f t="shared" si="9"/>
        <v/>
      </c>
      <c r="BU41" s="486" t="str">
        <f t="shared" si="9"/>
        <v/>
      </c>
      <c r="BV41" s="605" t="str">
        <f t="shared" si="9"/>
        <v/>
      </c>
      <c r="BW41" s="602" t="str">
        <f t="shared" si="9"/>
        <v/>
      </c>
      <c r="BX41" s="486" t="str">
        <f t="shared" si="9"/>
        <v/>
      </c>
      <c r="BY41" s="486" t="str">
        <f t="shared" si="9"/>
        <v/>
      </c>
      <c r="BZ41" s="488" t="str">
        <f t="shared" si="9"/>
        <v/>
      </c>
      <c r="CA41" s="607" t="str">
        <f t="shared" si="9"/>
        <v/>
      </c>
      <c r="CB41" s="486" t="str">
        <f t="shared" si="9"/>
        <v/>
      </c>
      <c r="CC41" s="486" t="str">
        <f t="shared" si="9"/>
        <v/>
      </c>
      <c r="CD41" s="488" t="str">
        <f t="shared" si="9"/>
        <v/>
      </c>
      <c r="CE41" s="609">
        <f>AN41</f>
        <v>0</v>
      </c>
      <c r="CF41" s="610"/>
      <c r="CG41" s="610"/>
      <c r="CH41" s="611"/>
    </row>
    <row r="42" spans="1:86" ht="9" customHeight="1" x14ac:dyDescent="0.15">
      <c r="A42" s="115"/>
      <c r="B42" s="922"/>
      <c r="C42" s="922"/>
      <c r="D42" s="522"/>
      <c r="E42" s="523"/>
      <c r="F42" s="499"/>
      <c r="G42" s="504"/>
      <c r="H42" s="505"/>
      <c r="I42" s="506"/>
      <c r="J42" s="841"/>
      <c r="K42" s="834"/>
      <c r="L42" s="834"/>
      <c r="M42" s="836"/>
      <c r="N42" s="841"/>
      <c r="O42" s="834"/>
      <c r="P42" s="834"/>
      <c r="Q42" s="836"/>
      <c r="R42" s="841"/>
      <c r="S42" s="866"/>
      <c r="T42" s="834"/>
      <c r="U42" s="836"/>
      <c r="V42" s="522"/>
      <c r="W42" s="523"/>
      <c r="X42" s="499"/>
      <c r="Y42" s="504"/>
      <c r="Z42" s="505"/>
      <c r="AA42" s="506"/>
      <c r="AB42" s="841"/>
      <c r="AC42" s="834"/>
      <c r="AD42" s="834"/>
      <c r="AE42" s="836"/>
      <c r="AF42" s="841"/>
      <c r="AG42" s="834"/>
      <c r="AH42" s="834"/>
      <c r="AI42" s="836"/>
      <c r="AJ42" s="841"/>
      <c r="AK42" s="866"/>
      <c r="AL42" s="834"/>
      <c r="AM42" s="836"/>
      <c r="AN42" s="926"/>
      <c r="AO42" s="927"/>
      <c r="AP42" s="927"/>
      <c r="AQ42" s="928"/>
      <c r="AR42" s="134"/>
      <c r="AS42" s="922"/>
      <c r="AT42" s="922"/>
      <c r="AU42" s="241"/>
      <c r="AV42" s="184"/>
      <c r="AW42" s="620"/>
      <c r="AX42" s="189"/>
      <c r="AY42" s="190"/>
      <c r="AZ42" s="191"/>
      <c r="BA42" s="603"/>
      <c r="BB42" s="487"/>
      <c r="BC42" s="487"/>
      <c r="BD42" s="489"/>
      <c r="BE42" s="603"/>
      <c r="BF42" s="487"/>
      <c r="BG42" s="487"/>
      <c r="BH42" s="489"/>
      <c r="BI42" s="603"/>
      <c r="BJ42" s="487"/>
      <c r="BK42" s="487"/>
      <c r="BL42" s="489"/>
      <c r="BM42" s="241"/>
      <c r="BN42" s="184"/>
      <c r="BO42" s="620"/>
      <c r="BP42" s="189"/>
      <c r="BQ42" s="190"/>
      <c r="BR42" s="191"/>
      <c r="BS42" s="603"/>
      <c r="BT42" s="487"/>
      <c r="BU42" s="487"/>
      <c r="BV42" s="606"/>
      <c r="BW42" s="603"/>
      <c r="BX42" s="487"/>
      <c r="BY42" s="487"/>
      <c r="BZ42" s="489"/>
      <c r="CA42" s="608"/>
      <c r="CB42" s="487"/>
      <c r="CC42" s="487"/>
      <c r="CD42" s="489"/>
      <c r="CE42" s="612"/>
      <c r="CF42" s="613"/>
      <c r="CG42" s="613"/>
      <c r="CH42" s="614"/>
    </row>
    <row r="43" spans="1:86" ht="10.5" customHeight="1" x14ac:dyDescent="0.15">
      <c r="A43" s="115"/>
      <c r="B43" s="922"/>
      <c r="C43" s="922"/>
      <c r="D43" s="522"/>
      <c r="E43" s="523"/>
      <c r="F43" s="497">
        <v>2</v>
      </c>
      <c r="G43" s="500" t="s">
        <v>43</v>
      </c>
      <c r="H43" s="501"/>
      <c r="I43" s="502"/>
      <c r="J43" s="837">
        <f>'入力用(印刷用に直接入力することもできます）（R2年度以前）'!C58</f>
        <v>0</v>
      </c>
      <c r="K43" s="838"/>
      <c r="L43" s="838"/>
      <c r="M43" s="838"/>
      <c r="N43" s="838"/>
      <c r="O43" s="838"/>
      <c r="P43" s="838"/>
      <c r="Q43" s="838"/>
      <c r="R43" s="839"/>
      <c r="S43" s="503" t="s">
        <v>27</v>
      </c>
      <c r="T43" s="862" t="str">
        <f>IF('入力用(印刷用に直接入力することもできます）（R2年度以前）'!C60="","",'入力用(印刷用に直接入力することもできます）（R2年度以前）'!C60)</f>
        <v/>
      </c>
      <c r="U43" s="863"/>
      <c r="V43" s="522"/>
      <c r="W43" s="523"/>
      <c r="X43" s="497">
        <v>2</v>
      </c>
      <c r="Y43" s="500" t="s">
        <v>43</v>
      </c>
      <c r="Z43" s="501"/>
      <c r="AA43" s="502"/>
      <c r="AB43" s="837">
        <f>'入力用(印刷用に直接入力することもできます）（R2年度以前）'!C74</f>
        <v>0</v>
      </c>
      <c r="AC43" s="838"/>
      <c r="AD43" s="838"/>
      <c r="AE43" s="838"/>
      <c r="AF43" s="838"/>
      <c r="AG43" s="838"/>
      <c r="AH43" s="838"/>
      <c r="AI43" s="838"/>
      <c r="AJ43" s="839"/>
      <c r="AK43" s="503" t="s">
        <v>27</v>
      </c>
      <c r="AL43" s="862" t="str">
        <f>IF('入力用(印刷用に直接入力することもできます）（R2年度以前）'!C76="","",'入力用(印刷用に直接入力することもできます）（R2年度以前）'!C76)</f>
        <v/>
      </c>
      <c r="AM43" s="863"/>
      <c r="AN43" s="926"/>
      <c r="AO43" s="927"/>
      <c r="AP43" s="927"/>
      <c r="AQ43" s="928"/>
      <c r="AR43" s="134"/>
      <c r="AS43" s="922"/>
      <c r="AT43" s="922"/>
      <c r="AU43" s="241"/>
      <c r="AV43" s="184"/>
      <c r="AW43" s="618">
        <f>F43</f>
        <v>2</v>
      </c>
      <c r="AX43" s="263" t="str">
        <f>G43</f>
        <v>フリガナ</v>
      </c>
      <c r="AY43" s="264"/>
      <c r="AZ43" s="265"/>
      <c r="BA43" s="284">
        <f>J43</f>
        <v>0</v>
      </c>
      <c r="BB43" s="285"/>
      <c r="BC43" s="285"/>
      <c r="BD43" s="285"/>
      <c r="BE43" s="285"/>
      <c r="BF43" s="285"/>
      <c r="BG43" s="285"/>
      <c r="BH43" s="285"/>
      <c r="BI43" s="286"/>
      <c r="BJ43" s="604" t="str">
        <f>S43</f>
        <v>区分</v>
      </c>
      <c r="BK43" s="266" t="str">
        <f>T43</f>
        <v/>
      </c>
      <c r="BL43" s="268"/>
      <c r="BM43" s="241"/>
      <c r="BN43" s="184"/>
      <c r="BO43" s="618">
        <f>X43</f>
        <v>2</v>
      </c>
      <c r="BP43" s="263" t="str">
        <f>Y43</f>
        <v>フリガナ</v>
      </c>
      <c r="BQ43" s="264"/>
      <c r="BR43" s="265"/>
      <c r="BS43" s="284">
        <f>AB43</f>
        <v>0</v>
      </c>
      <c r="BT43" s="285"/>
      <c r="BU43" s="285"/>
      <c r="BV43" s="285"/>
      <c r="BW43" s="285"/>
      <c r="BX43" s="285"/>
      <c r="BY43" s="285"/>
      <c r="BZ43" s="285"/>
      <c r="CA43" s="286"/>
      <c r="CB43" s="604" t="str">
        <f>AK43</f>
        <v>区分</v>
      </c>
      <c r="CC43" s="266" t="str">
        <f>AL43</f>
        <v/>
      </c>
      <c r="CD43" s="268"/>
      <c r="CE43" s="612"/>
      <c r="CF43" s="613"/>
      <c r="CG43" s="613"/>
      <c r="CH43" s="614"/>
    </row>
    <row r="44" spans="1:86" ht="6.75" customHeight="1" x14ac:dyDescent="0.15">
      <c r="A44" s="115"/>
      <c r="B44" s="922"/>
      <c r="C44" s="922"/>
      <c r="D44" s="522"/>
      <c r="E44" s="523"/>
      <c r="F44" s="498"/>
      <c r="G44" s="330" t="s">
        <v>5</v>
      </c>
      <c r="H44" s="331"/>
      <c r="I44" s="332"/>
      <c r="J44" s="842">
        <f>'入力用(印刷用に直接入力することもできます）（R2年度以前）'!C57</f>
        <v>0</v>
      </c>
      <c r="K44" s="843"/>
      <c r="L44" s="843"/>
      <c r="M44" s="843"/>
      <c r="N44" s="843"/>
      <c r="O44" s="843"/>
      <c r="P44" s="843"/>
      <c r="Q44" s="843"/>
      <c r="R44" s="844"/>
      <c r="S44" s="290"/>
      <c r="T44" s="862"/>
      <c r="U44" s="863"/>
      <c r="V44" s="522"/>
      <c r="W44" s="523"/>
      <c r="X44" s="498"/>
      <c r="Y44" s="330" t="s">
        <v>5</v>
      </c>
      <c r="Z44" s="331"/>
      <c r="AA44" s="332"/>
      <c r="AB44" s="842">
        <f>'入力用(印刷用に直接入力することもできます）（R2年度以前）'!C73</f>
        <v>0</v>
      </c>
      <c r="AC44" s="843"/>
      <c r="AD44" s="843"/>
      <c r="AE44" s="843"/>
      <c r="AF44" s="843"/>
      <c r="AG44" s="843"/>
      <c r="AH44" s="843"/>
      <c r="AI44" s="843"/>
      <c r="AJ44" s="844"/>
      <c r="AK44" s="290"/>
      <c r="AL44" s="862"/>
      <c r="AM44" s="863"/>
      <c r="AN44" s="926"/>
      <c r="AO44" s="927"/>
      <c r="AP44" s="927"/>
      <c r="AQ44" s="928"/>
      <c r="AR44" s="134"/>
      <c r="AS44" s="922"/>
      <c r="AT44" s="922"/>
      <c r="AU44" s="241"/>
      <c r="AV44" s="184"/>
      <c r="AW44" s="619"/>
      <c r="AX44" s="622" t="str">
        <f>G44</f>
        <v>氏名</v>
      </c>
      <c r="AY44" s="623"/>
      <c r="AZ44" s="624"/>
      <c r="BA44" s="336">
        <f>J44</f>
        <v>0</v>
      </c>
      <c r="BB44" s="337"/>
      <c r="BC44" s="337"/>
      <c r="BD44" s="337"/>
      <c r="BE44" s="337"/>
      <c r="BF44" s="337"/>
      <c r="BG44" s="337"/>
      <c r="BH44" s="337"/>
      <c r="BI44" s="338"/>
      <c r="BJ44" s="256"/>
      <c r="BK44" s="281"/>
      <c r="BL44" s="282"/>
      <c r="BM44" s="241"/>
      <c r="BN44" s="184"/>
      <c r="BO44" s="619"/>
      <c r="BP44" s="333" t="str">
        <f>Y44</f>
        <v>氏名</v>
      </c>
      <c r="BQ44" s="334"/>
      <c r="BR44" s="335"/>
      <c r="BS44" s="336">
        <f>AB44</f>
        <v>0</v>
      </c>
      <c r="BT44" s="337"/>
      <c r="BU44" s="337"/>
      <c r="BV44" s="337"/>
      <c r="BW44" s="337"/>
      <c r="BX44" s="337"/>
      <c r="BY44" s="337"/>
      <c r="BZ44" s="337"/>
      <c r="CA44" s="338"/>
      <c r="CB44" s="256"/>
      <c r="CC44" s="281"/>
      <c r="CD44" s="282"/>
      <c r="CE44" s="612"/>
      <c r="CF44" s="613"/>
      <c r="CG44" s="613"/>
      <c r="CH44" s="614"/>
    </row>
    <row r="45" spans="1:86" ht="6.75" customHeight="1" x14ac:dyDescent="0.15">
      <c r="A45" s="115"/>
      <c r="B45" s="922"/>
      <c r="C45" s="922"/>
      <c r="D45" s="522"/>
      <c r="E45" s="523"/>
      <c r="F45" s="498"/>
      <c r="G45" s="504"/>
      <c r="H45" s="505"/>
      <c r="I45" s="506"/>
      <c r="J45" s="845"/>
      <c r="K45" s="846"/>
      <c r="L45" s="846"/>
      <c r="M45" s="846"/>
      <c r="N45" s="846"/>
      <c r="O45" s="846"/>
      <c r="P45" s="846"/>
      <c r="Q45" s="846"/>
      <c r="R45" s="847"/>
      <c r="S45" s="291"/>
      <c r="T45" s="864"/>
      <c r="U45" s="865"/>
      <c r="V45" s="522"/>
      <c r="W45" s="523"/>
      <c r="X45" s="498"/>
      <c r="Y45" s="504"/>
      <c r="Z45" s="505"/>
      <c r="AA45" s="506"/>
      <c r="AB45" s="845"/>
      <c r="AC45" s="846"/>
      <c r="AD45" s="846"/>
      <c r="AE45" s="846"/>
      <c r="AF45" s="846"/>
      <c r="AG45" s="846"/>
      <c r="AH45" s="846"/>
      <c r="AI45" s="846"/>
      <c r="AJ45" s="847"/>
      <c r="AK45" s="291"/>
      <c r="AL45" s="864"/>
      <c r="AM45" s="865"/>
      <c r="AN45" s="926"/>
      <c r="AO45" s="927"/>
      <c r="AP45" s="927"/>
      <c r="AQ45" s="928"/>
      <c r="AR45" s="134"/>
      <c r="AS45" s="922"/>
      <c r="AT45" s="922"/>
      <c r="AU45" s="241"/>
      <c r="AV45" s="184"/>
      <c r="AW45" s="619"/>
      <c r="AX45" s="625"/>
      <c r="AY45" s="626"/>
      <c r="AZ45" s="627"/>
      <c r="BA45" s="205"/>
      <c r="BB45" s="197"/>
      <c r="BC45" s="197"/>
      <c r="BD45" s="197"/>
      <c r="BE45" s="197"/>
      <c r="BF45" s="197"/>
      <c r="BG45" s="197"/>
      <c r="BH45" s="197"/>
      <c r="BI45" s="206"/>
      <c r="BJ45" s="257"/>
      <c r="BK45" s="269"/>
      <c r="BL45" s="271"/>
      <c r="BM45" s="241"/>
      <c r="BN45" s="184"/>
      <c r="BO45" s="619"/>
      <c r="BP45" s="189"/>
      <c r="BQ45" s="190"/>
      <c r="BR45" s="191"/>
      <c r="BS45" s="205"/>
      <c r="BT45" s="197"/>
      <c r="BU45" s="197"/>
      <c r="BV45" s="197"/>
      <c r="BW45" s="197"/>
      <c r="BX45" s="197"/>
      <c r="BY45" s="197"/>
      <c r="BZ45" s="197"/>
      <c r="CA45" s="206"/>
      <c r="CB45" s="257"/>
      <c r="CC45" s="269"/>
      <c r="CD45" s="271"/>
      <c r="CE45" s="612"/>
      <c r="CF45" s="613"/>
      <c r="CG45" s="613"/>
      <c r="CH45" s="614"/>
    </row>
    <row r="46" spans="1:86" ht="9" customHeight="1" x14ac:dyDescent="0.15">
      <c r="A46" s="115"/>
      <c r="B46" s="922"/>
      <c r="C46" s="922"/>
      <c r="D46" s="522"/>
      <c r="E46" s="523"/>
      <c r="F46" s="498"/>
      <c r="G46" s="507" t="s">
        <v>3</v>
      </c>
      <c r="H46" s="508"/>
      <c r="I46" s="509"/>
      <c r="J46" s="840" t="str">
        <f>MID('入力用(印刷用に直接入力することもできます）（R2年度以前）'!$C59,1,1)</f>
        <v/>
      </c>
      <c r="K46" s="833" t="str">
        <f>MID('入力用(印刷用に直接入力することもできます）（R2年度以前）'!$C59,2,1)</f>
        <v/>
      </c>
      <c r="L46" s="833" t="str">
        <f>MID('入力用(印刷用に直接入力することもできます）（R2年度以前）'!$C59,3,1)</f>
        <v/>
      </c>
      <c r="M46" s="835" t="str">
        <f>MID('入力用(印刷用に直接入力することもできます）（R2年度以前）'!$C59,4,1)</f>
        <v/>
      </c>
      <c r="N46" s="840" t="str">
        <f>MID('入力用(印刷用に直接入力することもできます）（R2年度以前）'!$C59,5,1)</f>
        <v/>
      </c>
      <c r="O46" s="833" t="str">
        <f>MID('入力用(印刷用に直接入力することもできます）（R2年度以前）'!$C59,6,1)</f>
        <v/>
      </c>
      <c r="P46" s="833" t="str">
        <f>MID('入力用(印刷用に直接入力することもできます）（R2年度以前）'!$C59,7,1)</f>
        <v/>
      </c>
      <c r="Q46" s="835" t="str">
        <f>MID('入力用(印刷用に直接入力することもできます）（R2年度以前）'!$C59,8,1)</f>
        <v/>
      </c>
      <c r="R46" s="840" t="str">
        <f>MID('入力用(印刷用に直接入力することもできます）（R2年度以前）'!$C59,9,1)</f>
        <v/>
      </c>
      <c r="S46" s="833" t="str">
        <f>MID('入力用(印刷用に直接入力することもできます）（R2年度以前）'!$C59,10,1)</f>
        <v/>
      </c>
      <c r="T46" s="833" t="str">
        <f>MID('入力用(印刷用に直接入力することもできます）（R2年度以前）'!$C59,11,1)</f>
        <v/>
      </c>
      <c r="U46" s="835" t="str">
        <f>MID('入力用(印刷用に直接入力することもできます）（R2年度以前）'!$C59,12,1)</f>
        <v/>
      </c>
      <c r="V46" s="522"/>
      <c r="W46" s="523"/>
      <c r="X46" s="498"/>
      <c r="Y46" s="507" t="s">
        <v>3</v>
      </c>
      <c r="Z46" s="508"/>
      <c r="AA46" s="509"/>
      <c r="AB46" s="840" t="str">
        <f>MID('入力用(印刷用に直接入力することもできます）（R2年度以前）'!$C75,1,1)</f>
        <v/>
      </c>
      <c r="AC46" s="833" t="str">
        <f>MID('入力用(印刷用に直接入力することもできます）（R2年度以前）'!$C75,2,1)</f>
        <v/>
      </c>
      <c r="AD46" s="833" t="str">
        <f>MID('入力用(印刷用に直接入力することもできます）（R2年度以前）'!$C75,3,1)</f>
        <v/>
      </c>
      <c r="AE46" s="835" t="str">
        <f>MID('入力用(印刷用に直接入力することもできます）（R2年度以前）'!$C75,4,1)</f>
        <v/>
      </c>
      <c r="AF46" s="840" t="str">
        <f>MID('入力用(印刷用に直接入力することもできます）（R2年度以前）'!$C75,5,1)</f>
        <v/>
      </c>
      <c r="AG46" s="833" t="str">
        <f>MID('入力用(印刷用に直接入力することもできます）（R2年度以前）'!$C75,6,1)</f>
        <v/>
      </c>
      <c r="AH46" s="833" t="str">
        <f>MID('入力用(印刷用に直接入力することもできます）（R2年度以前）'!$C75,7,1)</f>
        <v/>
      </c>
      <c r="AI46" s="835" t="str">
        <f>MID('入力用(印刷用に直接入力することもできます）（R2年度以前）'!$C75,8,1)</f>
        <v/>
      </c>
      <c r="AJ46" s="840" t="str">
        <f>MID('入力用(印刷用に直接入力することもできます）（R2年度以前）'!$C75,9,1)</f>
        <v/>
      </c>
      <c r="AK46" s="833" t="str">
        <f>MID('入力用(印刷用に直接入力することもできます）（R2年度以前）'!$C75,10,1)</f>
        <v/>
      </c>
      <c r="AL46" s="833" t="str">
        <f>MID('入力用(印刷用に直接入力することもできます）（R2年度以前）'!$C75,11,1)</f>
        <v/>
      </c>
      <c r="AM46" s="835" t="str">
        <f>MID('入力用(印刷用に直接入力することもできます）（R2年度以前）'!$C75,12,1)</f>
        <v/>
      </c>
      <c r="AN46" s="926"/>
      <c r="AO46" s="927"/>
      <c r="AP46" s="927"/>
      <c r="AQ46" s="928"/>
      <c r="AR46" s="134"/>
      <c r="AS46" s="922"/>
      <c r="AT46" s="922"/>
      <c r="AU46" s="241"/>
      <c r="AV46" s="184"/>
      <c r="AW46" s="619"/>
      <c r="AX46" s="186" t="str">
        <f>G46</f>
        <v>個人番号</v>
      </c>
      <c r="AY46" s="187"/>
      <c r="AZ46" s="188"/>
      <c r="BA46" s="602" t="str">
        <f t="shared" ref="BA46:BL46" si="10">IF(J46="","",J46)</f>
        <v/>
      </c>
      <c r="BB46" s="486" t="str">
        <f t="shared" si="10"/>
        <v/>
      </c>
      <c r="BC46" s="486" t="str">
        <f t="shared" si="10"/>
        <v/>
      </c>
      <c r="BD46" s="488" t="str">
        <f t="shared" si="10"/>
        <v/>
      </c>
      <c r="BE46" s="602" t="str">
        <f t="shared" si="10"/>
        <v/>
      </c>
      <c r="BF46" s="486" t="str">
        <f t="shared" si="10"/>
        <v/>
      </c>
      <c r="BG46" s="486" t="str">
        <f t="shared" si="10"/>
        <v/>
      </c>
      <c r="BH46" s="488" t="str">
        <f t="shared" si="10"/>
        <v/>
      </c>
      <c r="BI46" s="602" t="str">
        <f t="shared" si="10"/>
        <v/>
      </c>
      <c r="BJ46" s="486" t="str">
        <f t="shared" si="10"/>
        <v/>
      </c>
      <c r="BK46" s="486" t="str">
        <f t="shared" si="10"/>
        <v/>
      </c>
      <c r="BL46" s="488" t="str">
        <f t="shared" si="10"/>
        <v/>
      </c>
      <c r="BM46" s="241"/>
      <c r="BN46" s="184"/>
      <c r="BO46" s="619"/>
      <c r="BP46" s="186" t="str">
        <f>Y46</f>
        <v>個人番号</v>
      </c>
      <c r="BQ46" s="187"/>
      <c r="BR46" s="188"/>
      <c r="BS46" s="602" t="str">
        <f t="shared" ref="BS46:CD46" si="11">IF(AB46="","",AB46)</f>
        <v/>
      </c>
      <c r="BT46" s="486" t="str">
        <f t="shared" si="11"/>
        <v/>
      </c>
      <c r="BU46" s="486" t="str">
        <f t="shared" si="11"/>
        <v/>
      </c>
      <c r="BV46" s="605" t="str">
        <f t="shared" si="11"/>
        <v/>
      </c>
      <c r="BW46" s="602" t="str">
        <f t="shared" si="11"/>
        <v/>
      </c>
      <c r="BX46" s="486" t="str">
        <f t="shared" si="11"/>
        <v/>
      </c>
      <c r="BY46" s="486" t="str">
        <f t="shared" si="11"/>
        <v/>
      </c>
      <c r="BZ46" s="488" t="str">
        <f t="shared" si="11"/>
        <v/>
      </c>
      <c r="CA46" s="607" t="str">
        <f t="shared" si="11"/>
        <v/>
      </c>
      <c r="CB46" s="486" t="str">
        <f t="shared" si="11"/>
        <v/>
      </c>
      <c r="CC46" s="486" t="str">
        <f t="shared" si="11"/>
        <v/>
      </c>
      <c r="CD46" s="488" t="str">
        <f t="shared" si="11"/>
        <v/>
      </c>
      <c r="CE46" s="612"/>
      <c r="CF46" s="613"/>
      <c r="CG46" s="613"/>
      <c r="CH46" s="614"/>
    </row>
    <row r="47" spans="1:86" ht="9" customHeight="1" x14ac:dyDescent="0.15">
      <c r="A47" s="115"/>
      <c r="B47" s="922"/>
      <c r="C47" s="922"/>
      <c r="D47" s="522"/>
      <c r="E47" s="523"/>
      <c r="F47" s="499"/>
      <c r="G47" s="504"/>
      <c r="H47" s="505"/>
      <c r="I47" s="506"/>
      <c r="J47" s="841"/>
      <c r="K47" s="834"/>
      <c r="L47" s="834"/>
      <c r="M47" s="836"/>
      <c r="N47" s="841"/>
      <c r="O47" s="834"/>
      <c r="P47" s="834"/>
      <c r="Q47" s="836"/>
      <c r="R47" s="841"/>
      <c r="S47" s="866"/>
      <c r="T47" s="834"/>
      <c r="U47" s="836"/>
      <c r="V47" s="522"/>
      <c r="W47" s="523"/>
      <c r="X47" s="499"/>
      <c r="Y47" s="504"/>
      <c r="Z47" s="505"/>
      <c r="AA47" s="506"/>
      <c r="AB47" s="841"/>
      <c r="AC47" s="834"/>
      <c r="AD47" s="834"/>
      <c r="AE47" s="836"/>
      <c r="AF47" s="841"/>
      <c r="AG47" s="834"/>
      <c r="AH47" s="834"/>
      <c r="AI47" s="836"/>
      <c r="AJ47" s="841"/>
      <c r="AK47" s="866"/>
      <c r="AL47" s="834"/>
      <c r="AM47" s="836"/>
      <c r="AN47" s="929"/>
      <c r="AO47" s="930"/>
      <c r="AP47" s="930"/>
      <c r="AQ47" s="931"/>
      <c r="AR47" s="134"/>
      <c r="AS47" s="922"/>
      <c r="AT47" s="922"/>
      <c r="AU47" s="241"/>
      <c r="AV47" s="184"/>
      <c r="AW47" s="620"/>
      <c r="AX47" s="189"/>
      <c r="AY47" s="190"/>
      <c r="AZ47" s="191"/>
      <c r="BA47" s="603"/>
      <c r="BB47" s="487"/>
      <c r="BC47" s="487"/>
      <c r="BD47" s="489"/>
      <c r="BE47" s="603"/>
      <c r="BF47" s="487"/>
      <c r="BG47" s="487"/>
      <c r="BH47" s="489"/>
      <c r="BI47" s="603"/>
      <c r="BJ47" s="487"/>
      <c r="BK47" s="487"/>
      <c r="BL47" s="489"/>
      <c r="BM47" s="241"/>
      <c r="BN47" s="184"/>
      <c r="BO47" s="620"/>
      <c r="BP47" s="189"/>
      <c r="BQ47" s="190"/>
      <c r="BR47" s="191"/>
      <c r="BS47" s="603"/>
      <c r="BT47" s="487"/>
      <c r="BU47" s="487"/>
      <c r="BV47" s="606"/>
      <c r="BW47" s="603"/>
      <c r="BX47" s="487"/>
      <c r="BY47" s="487"/>
      <c r="BZ47" s="489"/>
      <c r="CA47" s="608"/>
      <c r="CB47" s="487"/>
      <c r="CC47" s="487"/>
      <c r="CD47" s="489"/>
      <c r="CE47" s="615"/>
      <c r="CF47" s="616"/>
      <c r="CG47" s="616"/>
      <c r="CH47" s="617"/>
    </row>
    <row r="48" spans="1:86" ht="10.5" customHeight="1" x14ac:dyDescent="0.15">
      <c r="A48" s="115"/>
      <c r="B48" s="922"/>
      <c r="C48" s="922"/>
      <c r="D48" s="522"/>
      <c r="E48" s="523"/>
      <c r="F48" s="497">
        <v>3</v>
      </c>
      <c r="G48" s="500" t="s">
        <v>43</v>
      </c>
      <c r="H48" s="501"/>
      <c r="I48" s="502"/>
      <c r="J48" s="837">
        <f>'入力用(印刷用に直接入力することもできます）（R2年度以前）'!C62</f>
        <v>0</v>
      </c>
      <c r="K48" s="838"/>
      <c r="L48" s="838"/>
      <c r="M48" s="838"/>
      <c r="N48" s="838"/>
      <c r="O48" s="838"/>
      <c r="P48" s="838"/>
      <c r="Q48" s="838"/>
      <c r="R48" s="839"/>
      <c r="S48" s="503" t="s">
        <v>27</v>
      </c>
      <c r="T48" s="862" t="str">
        <f>IF('入力用(印刷用に直接入力することもできます）（R2年度以前）'!C64="","",'入力用(印刷用に直接入力することもできます）（R2年度以前）'!C64)</f>
        <v/>
      </c>
      <c r="U48" s="863"/>
      <c r="V48" s="522"/>
      <c r="W48" s="523"/>
      <c r="X48" s="497">
        <v>3</v>
      </c>
      <c r="Y48" s="500" t="s">
        <v>43</v>
      </c>
      <c r="Z48" s="501"/>
      <c r="AA48" s="502"/>
      <c r="AB48" s="837">
        <f>'入力用(印刷用に直接入力することもできます）（R2年度以前）'!C78</f>
        <v>0</v>
      </c>
      <c r="AC48" s="838"/>
      <c r="AD48" s="838"/>
      <c r="AE48" s="838"/>
      <c r="AF48" s="838"/>
      <c r="AG48" s="838"/>
      <c r="AH48" s="838"/>
      <c r="AI48" s="838"/>
      <c r="AJ48" s="839"/>
      <c r="AK48" s="503" t="s">
        <v>27</v>
      </c>
      <c r="AL48" s="862" t="str">
        <f>IF('入力用(印刷用に直接入力することもできます）（R2年度以前）'!C80="","",'入力用(印刷用に直接入力することもできます）（R2年度以前）'!C80)</f>
        <v/>
      </c>
      <c r="AM48" s="863"/>
      <c r="AN48" s="312" t="s">
        <v>59</v>
      </c>
      <c r="AO48" s="313"/>
      <c r="AP48" s="313"/>
      <c r="AQ48" s="313"/>
      <c r="AR48" s="133"/>
      <c r="AS48" s="922"/>
      <c r="AT48" s="922"/>
      <c r="AU48" s="241"/>
      <c r="AV48" s="184"/>
      <c r="AW48" s="618">
        <f>F48</f>
        <v>3</v>
      </c>
      <c r="AX48" s="263" t="str">
        <f>G48</f>
        <v>フリガナ</v>
      </c>
      <c r="AY48" s="264"/>
      <c r="AZ48" s="265"/>
      <c r="BA48" s="284">
        <f>J48</f>
        <v>0</v>
      </c>
      <c r="BB48" s="285"/>
      <c r="BC48" s="285"/>
      <c r="BD48" s="285"/>
      <c r="BE48" s="285"/>
      <c r="BF48" s="285"/>
      <c r="BG48" s="285"/>
      <c r="BH48" s="285"/>
      <c r="BI48" s="286"/>
      <c r="BJ48" s="604" t="str">
        <f>S48</f>
        <v>区分</v>
      </c>
      <c r="BK48" s="266" t="str">
        <f>T48</f>
        <v/>
      </c>
      <c r="BL48" s="268"/>
      <c r="BM48" s="241"/>
      <c r="BN48" s="184"/>
      <c r="BO48" s="618">
        <f>X48</f>
        <v>3</v>
      </c>
      <c r="BP48" s="263" t="str">
        <f>Y48</f>
        <v>フリガナ</v>
      </c>
      <c r="BQ48" s="264"/>
      <c r="BR48" s="265"/>
      <c r="BS48" s="284">
        <f>AB48</f>
        <v>0</v>
      </c>
      <c r="BT48" s="285"/>
      <c r="BU48" s="285"/>
      <c r="BV48" s="285"/>
      <c r="BW48" s="285"/>
      <c r="BX48" s="285"/>
      <c r="BY48" s="285"/>
      <c r="BZ48" s="285"/>
      <c r="CA48" s="286"/>
      <c r="CB48" s="255" t="str">
        <f>AK48</f>
        <v>区分</v>
      </c>
      <c r="CC48" s="266" t="str">
        <f>AL48</f>
        <v/>
      </c>
      <c r="CD48" s="268"/>
      <c r="CE48" s="312" t="str">
        <f>AN48</f>
        <v>5人目以降の16歳未満の扶養親族の個人番号</v>
      </c>
      <c r="CF48" s="313"/>
      <c r="CG48" s="313"/>
      <c r="CH48" s="314"/>
    </row>
    <row r="49" spans="1:86" ht="6.75" customHeight="1" x14ac:dyDescent="0.15">
      <c r="A49" s="115"/>
      <c r="B49" s="922"/>
      <c r="C49" s="922"/>
      <c r="D49" s="522"/>
      <c r="E49" s="523"/>
      <c r="F49" s="498"/>
      <c r="G49" s="330" t="s">
        <v>5</v>
      </c>
      <c r="H49" s="331"/>
      <c r="I49" s="332"/>
      <c r="J49" s="842">
        <f>'入力用(印刷用に直接入力することもできます）（R2年度以前）'!C61</f>
        <v>0</v>
      </c>
      <c r="K49" s="843"/>
      <c r="L49" s="843"/>
      <c r="M49" s="843"/>
      <c r="N49" s="843"/>
      <c r="O49" s="843"/>
      <c r="P49" s="843"/>
      <c r="Q49" s="843"/>
      <c r="R49" s="844"/>
      <c r="S49" s="290"/>
      <c r="T49" s="862"/>
      <c r="U49" s="863"/>
      <c r="V49" s="522"/>
      <c r="W49" s="523"/>
      <c r="X49" s="498"/>
      <c r="Y49" s="330" t="s">
        <v>5</v>
      </c>
      <c r="Z49" s="331"/>
      <c r="AA49" s="332"/>
      <c r="AB49" s="842">
        <f>'入力用(印刷用に直接入力することもできます）（R2年度以前）'!C77</f>
        <v>0</v>
      </c>
      <c r="AC49" s="843"/>
      <c r="AD49" s="843"/>
      <c r="AE49" s="843"/>
      <c r="AF49" s="843"/>
      <c r="AG49" s="843"/>
      <c r="AH49" s="843"/>
      <c r="AI49" s="843"/>
      <c r="AJ49" s="844"/>
      <c r="AK49" s="290"/>
      <c r="AL49" s="862"/>
      <c r="AM49" s="863"/>
      <c r="AN49" s="344"/>
      <c r="AO49" s="345"/>
      <c r="AP49" s="345"/>
      <c r="AQ49" s="345"/>
      <c r="AR49" s="133"/>
      <c r="AS49" s="922"/>
      <c r="AT49" s="922"/>
      <c r="AU49" s="241"/>
      <c r="AV49" s="184"/>
      <c r="AW49" s="619"/>
      <c r="AX49" s="333" t="str">
        <f>G49</f>
        <v>氏名</v>
      </c>
      <c r="AY49" s="334"/>
      <c r="AZ49" s="335"/>
      <c r="BA49" s="336">
        <f>J49</f>
        <v>0</v>
      </c>
      <c r="BB49" s="337"/>
      <c r="BC49" s="337"/>
      <c r="BD49" s="337"/>
      <c r="BE49" s="337"/>
      <c r="BF49" s="337"/>
      <c r="BG49" s="337"/>
      <c r="BH49" s="337"/>
      <c r="BI49" s="338"/>
      <c r="BJ49" s="256"/>
      <c r="BK49" s="281"/>
      <c r="BL49" s="282"/>
      <c r="BM49" s="241"/>
      <c r="BN49" s="184"/>
      <c r="BO49" s="619"/>
      <c r="BP49" s="333" t="str">
        <f>Y49</f>
        <v>氏名</v>
      </c>
      <c r="BQ49" s="334"/>
      <c r="BR49" s="335"/>
      <c r="BS49" s="336">
        <f>AB49</f>
        <v>0</v>
      </c>
      <c r="BT49" s="337"/>
      <c r="BU49" s="337"/>
      <c r="BV49" s="337"/>
      <c r="BW49" s="337"/>
      <c r="BX49" s="337"/>
      <c r="BY49" s="337"/>
      <c r="BZ49" s="337"/>
      <c r="CA49" s="338"/>
      <c r="CB49" s="256"/>
      <c r="CC49" s="281"/>
      <c r="CD49" s="282"/>
      <c r="CE49" s="344"/>
      <c r="CF49" s="345"/>
      <c r="CG49" s="345"/>
      <c r="CH49" s="346"/>
    </row>
    <row r="50" spans="1:86" ht="6.75" customHeight="1" x14ac:dyDescent="0.15">
      <c r="A50" s="115"/>
      <c r="B50" s="922"/>
      <c r="C50" s="922"/>
      <c r="D50" s="522"/>
      <c r="E50" s="523"/>
      <c r="F50" s="498"/>
      <c r="G50" s="504"/>
      <c r="H50" s="505"/>
      <c r="I50" s="506"/>
      <c r="J50" s="845"/>
      <c r="K50" s="846"/>
      <c r="L50" s="846"/>
      <c r="M50" s="846"/>
      <c r="N50" s="846"/>
      <c r="O50" s="846"/>
      <c r="P50" s="846"/>
      <c r="Q50" s="846"/>
      <c r="R50" s="847"/>
      <c r="S50" s="291"/>
      <c r="T50" s="864"/>
      <c r="U50" s="865"/>
      <c r="V50" s="522"/>
      <c r="W50" s="523"/>
      <c r="X50" s="498"/>
      <c r="Y50" s="504"/>
      <c r="Z50" s="505"/>
      <c r="AA50" s="506"/>
      <c r="AB50" s="845"/>
      <c r="AC50" s="846"/>
      <c r="AD50" s="846"/>
      <c r="AE50" s="846"/>
      <c r="AF50" s="846"/>
      <c r="AG50" s="846"/>
      <c r="AH50" s="846"/>
      <c r="AI50" s="846"/>
      <c r="AJ50" s="847"/>
      <c r="AK50" s="291"/>
      <c r="AL50" s="864"/>
      <c r="AM50" s="865"/>
      <c r="AN50" s="315"/>
      <c r="AO50" s="316"/>
      <c r="AP50" s="316"/>
      <c r="AQ50" s="316"/>
      <c r="AR50" s="133"/>
      <c r="AS50" s="922"/>
      <c r="AT50" s="922"/>
      <c r="AU50" s="241"/>
      <c r="AV50" s="184"/>
      <c r="AW50" s="619"/>
      <c r="AX50" s="189"/>
      <c r="AY50" s="190"/>
      <c r="AZ50" s="191"/>
      <c r="BA50" s="205"/>
      <c r="BB50" s="197"/>
      <c r="BC50" s="197"/>
      <c r="BD50" s="197"/>
      <c r="BE50" s="197"/>
      <c r="BF50" s="197"/>
      <c r="BG50" s="197"/>
      <c r="BH50" s="197"/>
      <c r="BI50" s="206"/>
      <c r="BJ50" s="257"/>
      <c r="BK50" s="269"/>
      <c r="BL50" s="271"/>
      <c r="BM50" s="241"/>
      <c r="BN50" s="184"/>
      <c r="BO50" s="619"/>
      <c r="BP50" s="189"/>
      <c r="BQ50" s="190"/>
      <c r="BR50" s="191"/>
      <c r="BS50" s="205"/>
      <c r="BT50" s="197"/>
      <c r="BU50" s="197"/>
      <c r="BV50" s="197"/>
      <c r="BW50" s="197"/>
      <c r="BX50" s="197"/>
      <c r="BY50" s="197"/>
      <c r="BZ50" s="197"/>
      <c r="CA50" s="206"/>
      <c r="CB50" s="257"/>
      <c r="CC50" s="269"/>
      <c r="CD50" s="271"/>
      <c r="CE50" s="315"/>
      <c r="CF50" s="316"/>
      <c r="CG50" s="316"/>
      <c r="CH50" s="317"/>
    </row>
    <row r="51" spans="1:86" ht="9" customHeight="1" x14ac:dyDescent="0.15">
      <c r="A51" s="115"/>
      <c r="B51" s="922"/>
      <c r="C51" s="922"/>
      <c r="D51" s="522"/>
      <c r="E51" s="523"/>
      <c r="F51" s="498"/>
      <c r="G51" s="507" t="s">
        <v>3</v>
      </c>
      <c r="H51" s="508"/>
      <c r="I51" s="509"/>
      <c r="J51" s="840" t="str">
        <f>MID('入力用(印刷用に直接入力することもできます）（R2年度以前）'!$C63,1,1)</f>
        <v/>
      </c>
      <c r="K51" s="833" t="str">
        <f>MID('入力用(印刷用に直接入力することもできます）（R2年度以前）'!$C63,2,1)</f>
        <v/>
      </c>
      <c r="L51" s="833" t="str">
        <f>MID('入力用(印刷用に直接入力することもできます）（R2年度以前）'!$C63,3,1)</f>
        <v/>
      </c>
      <c r="M51" s="835" t="str">
        <f>MID('入力用(印刷用に直接入力することもできます）（R2年度以前）'!$C63,4,1)</f>
        <v/>
      </c>
      <c r="N51" s="840" t="str">
        <f>MID('入力用(印刷用に直接入力することもできます）（R2年度以前）'!$C63,5,1)</f>
        <v/>
      </c>
      <c r="O51" s="833" t="str">
        <f>MID('入力用(印刷用に直接入力することもできます）（R2年度以前）'!$C63,6,1)</f>
        <v/>
      </c>
      <c r="P51" s="833" t="str">
        <f>MID('入力用(印刷用に直接入力することもできます）（R2年度以前）'!$C63,7,1)</f>
        <v/>
      </c>
      <c r="Q51" s="835" t="str">
        <f>MID('入力用(印刷用に直接入力することもできます）（R2年度以前）'!$C63,8,1)</f>
        <v/>
      </c>
      <c r="R51" s="840" t="str">
        <f>MID('入力用(印刷用に直接入力することもできます）（R2年度以前）'!$C63,9,1)</f>
        <v/>
      </c>
      <c r="S51" s="833" t="str">
        <f>MID('入力用(印刷用に直接入力することもできます）（R2年度以前）'!$C63,10,1)</f>
        <v/>
      </c>
      <c r="T51" s="833" t="str">
        <f>MID('入力用(印刷用に直接入力することもできます）（R2年度以前）'!$C63,11,1)</f>
        <v/>
      </c>
      <c r="U51" s="835" t="str">
        <f>MID('入力用(印刷用に直接入力することもできます）（R2年度以前）'!$C63,12,1)</f>
        <v/>
      </c>
      <c r="V51" s="522"/>
      <c r="W51" s="523"/>
      <c r="X51" s="498"/>
      <c r="Y51" s="507" t="s">
        <v>3</v>
      </c>
      <c r="Z51" s="508"/>
      <c r="AA51" s="509"/>
      <c r="AB51" s="840" t="str">
        <f>MID('入力用(印刷用に直接入力することもできます）（R2年度以前）'!$C79,1,1)</f>
        <v/>
      </c>
      <c r="AC51" s="840" t="str">
        <f>MID('入力用(印刷用に直接入力することもできます）（R2年度以前）'!$C79,2,1)</f>
        <v/>
      </c>
      <c r="AD51" s="840" t="str">
        <f>MID('入力用(印刷用に直接入力することもできます）（R2年度以前）'!$C79,3,1)</f>
        <v/>
      </c>
      <c r="AE51" s="840" t="str">
        <f>MID('入力用(印刷用に直接入力することもできます）（R2年度以前）'!$C79,4,1)</f>
        <v/>
      </c>
      <c r="AF51" s="840" t="str">
        <f>MID('入力用(印刷用に直接入力することもできます）（R2年度以前）'!$C79,5,1)</f>
        <v/>
      </c>
      <c r="AG51" s="840" t="str">
        <f>MID('入力用(印刷用に直接入力することもできます）（R2年度以前）'!$C79,6,1)</f>
        <v/>
      </c>
      <c r="AH51" s="840" t="str">
        <f>MID('入力用(印刷用に直接入力することもできます）（R2年度以前）'!$C79,7,1)</f>
        <v/>
      </c>
      <c r="AI51" s="840" t="str">
        <f>MID('入力用(印刷用に直接入力することもできます）（R2年度以前）'!$C79,8,1)</f>
        <v/>
      </c>
      <c r="AJ51" s="840" t="str">
        <f>MID('入力用(印刷用に直接入力することもできます）（R2年度以前）'!$C79,9,1)</f>
        <v/>
      </c>
      <c r="AK51" s="840" t="str">
        <f>MID('入力用(印刷用に直接入力することもできます）（R2年度以前）'!$C79,10,1)</f>
        <v/>
      </c>
      <c r="AL51" s="840" t="str">
        <f>MID('入力用(印刷用に直接入力することもできます）（R2年度以前）'!$C79,11,1)</f>
        <v/>
      </c>
      <c r="AM51" s="840" t="str">
        <f>MID('入力用(印刷用に直接入力することもできます）（R2年度以前）'!$C79,12,1)</f>
        <v/>
      </c>
      <c r="AN51" s="923">
        <f>'入力用(印刷用に直接入力することもできます）（R2年度以前）'!C86</f>
        <v>0</v>
      </c>
      <c r="AO51" s="924"/>
      <c r="AP51" s="924"/>
      <c r="AQ51" s="925"/>
      <c r="AR51" s="134"/>
      <c r="AS51" s="922"/>
      <c r="AT51" s="922"/>
      <c r="AU51" s="241"/>
      <c r="AV51" s="184"/>
      <c r="AW51" s="619"/>
      <c r="AX51" s="186" t="str">
        <f>G51</f>
        <v>個人番号</v>
      </c>
      <c r="AY51" s="187"/>
      <c r="AZ51" s="188"/>
      <c r="BA51" s="602" t="str">
        <f t="shared" ref="BA51:BL51" si="12">IF(J51="","",J51)</f>
        <v/>
      </c>
      <c r="BB51" s="486" t="str">
        <f t="shared" si="12"/>
        <v/>
      </c>
      <c r="BC51" s="486" t="str">
        <f t="shared" si="12"/>
        <v/>
      </c>
      <c r="BD51" s="605" t="str">
        <f t="shared" si="12"/>
        <v/>
      </c>
      <c r="BE51" s="602" t="str">
        <f t="shared" si="12"/>
        <v/>
      </c>
      <c r="BF51" s="486" t="str">
        <f t="shared" si="12"/>
        <v/>
      </c>
      <c r="BG51" s="486" t="str">
        <f t="shared" si="12"/>
        <v/>
      </c>
      <c r="BH51" s="488" t="str">
        <f t="shared" si="12"/>
        <v/>
      </c>
      <c r="BI51" s="607" t="str">
        <f t="shared" si="12"/>
        <v/>
      </c>
      <c r="BJ51" s="486" t="str">
        <f t="shared" si="12"/>
        <v/>
      </c>
      <c r="BK51" s="486" t="str">
        <f t="shared" si="12"/>
        <v/>
      </c>
      <c r="BL51" s="488" t="str">
        <f t="shared" si="12"/>
        <v/>
      </c>
      <c r="BM51" s="241"/>
      <c r="BN51" s="184"/>
      <c r="BO51" s="619"/>
      <c r="BP51" s="186" t="str">
        <f>Y51</f>
        <v>個人番号</v>
      </c>
      <c r="BQ51" s="187"/>
      <c r="BR51" s="188"/>
      <c r="BS51" s="602" t="str">
        <f t="shared" ref="BS51:CD51" si="13">IF(AB51="","",AB51)</f>
        <v/>
      </c>
      <c r="BT51" s="486" t="str">
        <f t="shared" si="13"/>
        <v/>
      </c>
      <c r="BU51" s="486" t="str">
        <f t="shared" si="13"/>
        <v/>
      </c>
      <c r="BV51" s="605" t="str">
        <f t="shared" si="13"/>
        <v/>
      </c>
      <c r="BW51" s="602" t="str">
        <f t="shared" si="13"/>
        <v/>
      </c>
      <c r="BX51" s="486" t="str">
        <f t="shared" si="13"/>
        <v/>
      </c>
      <c r="BY51" s="486" t="str">
        <f t="shared" si="13"/>
        <v/>
      </c>
      <c r="BZ51" s="488" t="str">
        <f t="shared" si="13"/>
        <v/>
      </c>
      <c r="CA51" s="607" t="str">
        <f t="shared" si="13"/>
        <v/>
      </c>
      <c r="CB51" s="486" t="str">
        <f t="shared" si="13"/>
        <v/>
      </c>
      <c r="CC51" s="486" t="str">
        <f t="shared" si="13"/>
        <v/>
      </c>
      <c r="CD51" s="488" t="str">
        <f t="shared" si="13"/>
        <v/>
      </c>
      <c r="CE51" s="609">
        <f>AN51</f>
        <v>0</v>
      </c>
      <c r="CF51" s="610"/>
      <c r="CG51" s="610"/>
      <c r="CH51" s="611"/>
    </row>
    <row r="52" spans="1:86" ht="9" customHeight="1" x14ac:dyDescent="0.15">
      <c r="A52" s="115"/>
      <c r="B52" s="922"/>
      <c r="C52" s="922"/>
      <c r="D52" s="522"/>
      <c r="E52" s="523"/>
      <c r="F52" s="499"/>
      <c r="G52" s="504"/>
      <c r="H52" s="505"/>
      <c r="I52" s="506"/>
      <c r="J52" s="841"/>
      <c r="K52" s="834"/>
      <c r="L52" s="834"/>
      <c r="M52" s="836"/>
      <c r="N52" s="841"/>
      <c r="O52" s="834"/>
      <c r="P52" s="834"/>
      <c r="Q52" s="836"/>
      <c r="R52" s="841"/>
      <c r="S52" s="866"/>
      <c r="T52" s="834"/>
      <c r="U52" s="836"/>
      <c r="V52" s="522"/>
      <c r="W52" s="523"/>
      <c r="X52" s="499"/>
      <c r="Y52" s="504"/>
      <c r="Z52" s="505"/>
      <c r="AA52" s="506"/>
      <c r="AB52" s="841"/>
      <c r="AC52" s="841"/>
      <c r="AD52" s="841"/>
      <c r="AE52" s="841"/>
      <c r="AF52" s="841"/>
      <c r="AG52" s="841"/>
      <c r="AH52" s="841"/>
      <c r="AI52" s="841"/>
      <c r="AJ52" s="841"/>
      <c r="AK52" s="841"/>
      <c r="AL52" s="841"/>
      <c r="AM52" s="841"/>
      <c r="AN52" s="926"/>
      <c r="AO52" s="927"/>
      <c r="AP52" s="927"/>
      <c r="AQ52" s="928"/>
      <c r="AR52" s="134"/>
      <c r="AS52" s="922"/>
      <c r="AT52" s="922"/>
      <c r="AU52" s="241"/>
      <c r="AV52" s="184"/>
      <c r="AW52" s="620"/>
      <c r="AX52" s="189"/>
      <c r="AY52" s="190"/>
      <c r="AZ52" s="191"/>
      <c r="BA52" s="603"/>
      <c r="BB52" s="487"/>
      <c r="BC52" s="487"/>
      <c r="BD52" s="606"/>
      <c r="BE52" s="603"/>
      <c r="BF52" s="487"/>
      <c r="BG52" s="487"/>
      <c r="BH52" s="489"/>
      <c r="BI52" s="608"/>
      <c r="BJ52" s="487"/>
      <c r="BK52" s="487"/>
      <c r="BL52" s="489"/>
      <c r="BM52" s="241"/>
      <c r="BN52" s="184"/>
      <c r="BO52" s="620"/>
      <c r="BP52" s="189"/>
      <c r="BQ52" s="190"/>
      <c r="BR52" s="191"/>
      <c r="BS52" s="603"/>
      <c r="BT52" s="487"/>
      <c r="BU52" s="487"/>
      <c r="BV52" s="606"/>
      <c r="BW52" s="603"/>
      <c r="BX52" s="487"/>
      <c r="BY52" s="487"/>
      <c r="BZ52" s="489"/>
      <c r="CA52" s="608"/>
      <c r="CB52" s="487"/>
      <c r="CC52" s="487"/>
      <c r="CD52" s="489"/>
      <c r="CE52" s="612"/>
      <c r="CF52" s="613"/>
      <c r="CG52" s="613"/>
      <c r="CH52" s="614"/>
    </row>
    <row r="53" spans="1:86" ht="10.5" customHeight="1" x14ac:dyDescent="0.15">
      <c r="A53" s="115"/>
      <c r="B53" s="922"/>
      <c r="C53" s="922"/>
      <c r="D53" s="522"/>
      <c r="E53" s="523"/>
      <c r="F53" s="497">
        <v>4</v>
      </c>
      <c r="G53" s="500" t="s">
        <v>43</v>
      </c>
      <c r="H53" s="501"/>
      <c r="I53" s="502"/>
      <c r="J53" s="837">
        <f>'入力用(印刷用に直接入力することもできます）（R2年度以前）'!C66</f>
        <v>0</v>
      </c>
      <c r="K53" s="838"/>
      <c r="L53" s="838"/>
      <c r="M53" s="838"/>
      <c r="N53" s="838"/>
      <c r="O53" s="838"/>
      <c r="P53" s="838"/>
      <c r="Q53" s="838"/>
      <c r="R53" s="839"/>
      <c r="S53" s="503" t="s">
        <v>27</v>
      </c>
      <c r="T53" s="862" t="str">
        <f>IF('入力用(印刷用に直接入力することもできます）（R2年度以前）'!C68="","",'入力用(印刷用に直接入力することもできます）（R2年度以前）'!C68)</f>
        <v/>
      </c>
      <c r="U53" s="863"/>
      <c r="V53" s="522"/>
      <c r="W53" s="523"/>
      <c r="X53" s="497">
        <v>4</v>
      </c>
      <c r="Y53" s="500" t="s">
        <v>43</v>
      </c>
      <c r="Z53" s="501"/>
      <c r="AA53" s="502"/>
      <c r="AB53" s="837">
        <f>'入力用(印刷用に直接入力することもできます）（R2年度以前）'!C82</f>
        <v>0</v>
      </c>
      <c r="AC53" s="838"/>
      <c r="AD53" s="838"/>
      <c r="AE53" s="838"/>
      <c r="AF53" s="838"/>
      <c r="AG53" s="838"/>
      <c r="AH53" s="838"/>
      <c r="AI53" s="838"/>
      <c r="AJ53" s="839"/>
      <c r="AK53" s="503" t="s">
        <v>27</v>
      </c>
      <c r="AL53" s="862" t="str">
        <f>IF('入力用(印刷用に直接入力することもできます）（R2年度以前）'!C84="","",'入力用(印刷用に直接入力することもできます）（R2年度以前）'!C84)</f>
        <v/>
      </c>
      <c r="AM53" s="863"/>
      <c r="AN53" s="926"/>
      <c r="AO53" s="927"/>
      <c r="AP53" s="927"/>
      <c r="AQ53" s="928"/>
      <c r="AR53" s="134"/>
      <c r="AS53" s="922"/>
      <c r="AT53" s="922"/>
      <c r="AU53" s="241"/>
      <c r="AV53" s="184"/>
      <c r="AW53" s="618">
        <f>F53</f>
        <v>4</v>
      </c>
      <c r="AX53" s="263" t="str">
        <f>G53</f>
        <v>フリガナ</v>
      </c>
      <c r="AY53" s="264"/>
      <c r="AZ53" s="265"/>
      <c r="BA53" s="284">
        <f>J53</f>
        <v>0</v>
      </c>
      <c r="BB53" s="285"/>
      <c r="BC53" s="285"/>
      <c r="BD53" s="285"/>
      <c r="BE53" s="285"/>
      <c r="BF53" s="285"/>
      <c r="BG53" s="285"/>
      <c r="BH53" s="285"/>
      <c r="BI53" s="286"/>
      <c r="BJ53" s="604" t="str">
        <f>S53</f>
        <v>区分</v>
      </c>
      <c r="BK53" s="266" t="str">
        <f>T53</f>
        <v/>
      </c>
      <c r="BL53" s="268"/>
      <c r="BM53" s="241"/>
      <c r="BN53" s="184"/>
      <c r="BO53" s="618">
        <f>X53</f>
        <v>4</v>
      </c>
      <c r="BP53" s="263" t="str">
        <f>Y53</f>
        <v>フリガナ</v>
      </c>
      <c r="BQ53" s="264"/>
      <c r="BR53" s="265"/>
      <c r="BS53" s="284">
        <f>AB53</f>
        <v>0</v>
      </c>
      <c r="BT53" s="285"/>
      <c r="BU53" s="285"/>
      <c r="BV53" s="285"/>
      <c r="BW53" s="285"/>
      <c r="BX53" s="285"/>
      <c r="BY53" s="285"/>
      <c r="BZ53" s="285"/>
      <c r="CA53" s="286"/>
      <c r="CB53" s="604" t="str">
        <f>AK53</f>
        <v>区分</v>
      </c>
      <c r="CC53" s="266" t="str">
        <f>AL53</f>
        <v/>
      </c>
      <c r="CD53" s="268"/>
      <c r="CE53" s="612"/>
      <c r="CF53" s="613"/>
      <c r="CG53" s="613"/>
      <c r="CH53" s="614"/>
    </row>
    <row r="54" spans="1:86" ht="6.75" customHeight="1" x14ac:dyDescent="0.15">
      <c r="A54" s="115"/>
      <c r="B54" s="922"/>
      <c r="C54" s="922"/>
      <c r="D54" s="522"/>
      <c r="E54" s="523"/>
      <c r="F54" s="498"/>
      <c r="G54" s="330" t="s">
        <v>5</v>
      </c>
      <c r="H54" s="331"/>
      <c r="I54" s="332"/>
      <c r="J54" s="842">
        <f>'入力用(印刷用に直接入力することもできます）（R2年度以前）'!C65</f>
        <v>0</v>
      </c>
      <c r="K54" s="843"/>
      <c r="L54" s="843"/>
      <c r="M54" s="843"/>
      <c r="N54" s="843"/>
      <c r="O54" s="843"/>
      <c r="P54" s="843"/>
      <c r="Q54" s="843"/>
      <c r="R54" s="844"/>
      <c r="S54" s="290"/>
      <c r="T54" s="862"/>
      <c r="U54" s="863"/>
      <c r="V54" s="522"/>
      <c r="W54" s="523"/>
      <c r="X54" s="498"/>
      <c r="Y54" s="330" t="s">
        <v>5</v>
      </c>
      <c r="Z54" s="331"/>
      <c r="AA54" s="332"/>
      <c r="AB54" s="842">
        <f>'入力用(印刷用に直接入力することもできます）（R2年度以前）'!C81</f>
        <v>0</v>
      </c>
      <c r="AC54" s="843"/>
      <c r="AD54" s="843"/>
      <c r="AE54" s="843"/>
      <c r="AF54" s="843"/>
      <c r="AG54" s="843"/>
      <c r="AH54" s="843"/>
      <c r="AI54" s="843"/>
      <c r="AJ54" s="844"/>
      <c r="AK54" s="290"/>
      <c r="AL54" s="862"/>
      <c r="AM54" s="863"/>
      <c r="AN54" s="926"/>
      <c r="AO54" s="927"/>
      <c r="AP54" s="927"/>
      <c r="AQ54" s="928"/>
      <c r="AR54" s="134"/>
      <c r="AS54" s="922"/>
      <c r="AT54" s="922"/>
      <c r="AU54" s="241"/>
      <c r="AV54" s="184"/>
      <c r="AW54" s="619"/>
      <c r="AX54" s="333" t="str">
        <f>G54</f>
        <v>氏名</v>
      </c>
      <c r="AY54" s="334"/>
      <c r="AZ54" s="335"/>
      <c r="BA54" s="336">
        <f>J54</f>
        <v>0</v>
      </c>
      <c r="BB54" s="337"/>
      <c r="BC54" s="337"/>
      <c r="BD54" s="337"/>
      <c r="BE54" s="337"/>
      <c r="BF54" s="337"/>
      <c r="BG54" s="337"/>
      <c r="BH54" s="337"/>
      <c r="BI54" s="338"/>
      <c r="BJ54" s="256"/>
      <c r="BK54" s="281"/>
      <c r="BL54" s="282"/>
      <c r="BM54" s="241"/>
      <c r="BN54" s="184"/>
      <c r="BO54" s="619"/>
      <c r="BP54" s="333" t="str">
        <f>Y54</f>
        <v>氏名</v>
      </c>
      <c r="BQ54" s="334"/>
      <c r="BR54" s="335"/>
      <c r="BS54" s="336">
        <f>AB54</f>
        <v>0</v>
      </c>
      <c r="BT54" s="337"/>
      <c r="BU54" s="337"/>
      <c r="BV54" s="337"/>
      <c r="BW54" s="337"/>
      <c r="BX54" s="337"/>
      <c r="BY54" s="337"/>
      <c r="BZ54" s="337"/>
      <c r="CA54" s="338"/>
      <c r="CB54" s="256"/>
      <c r="CC54" s="281"/>
      <c r="CD54" s="282"/>
      <c r="CE54" s="612"/>
      <c r="CF54" s="613"/>
      <c r="CG54" s="613"/>
      <c r="CH54" s="614"/>
    </row>
    <row r="55" spans="1:86" ht="6.75" customHeight="1" x14ac:dyDescent="0.15">
      <c r="B55" s="922"/>
      <c r="C55" s="922"/>
      <c r="D55" s="522"/>
      <c r="E55" s="523"/>
      <c r="F55" s="498"/>
      <c r="G55" s="504"/>
      <c r="H55" s="505"/>
      <c r="I55" s="506"/>
      <c r="J55" s="845"/>
      <c r="K55" s="846"/>
      <c r="L55" s="846"/>
      <c r="M55" s="846"/>
      <c r="N55" s="846"/>
      <c r="O55" s="846"/>
      <c r="P55" s="846"/>
      <c r="Q55" s="846"/>
      <c r="R55" s="847"/>
      <c r="S55" s="291"/>
      <c r="T55" s="864"/>
      <c r="U55" s="865"/>
      <c r="V55" s="522"/>
      <c r="W55" s="523"/>
      <c r="X55" s="498"/>
      <c r="Y55" s="504"/>
      <c r="Z55" s="505"/>
      <c r="AA55" s="506"/>
      <c r="AB55" s="845"/>
      <c r="AC55" s="846"/>
      <c r="AD55" s="846"/>
      <c r="AE55" s="846"/>
      <c r="AF55" s="846"/>
      <c r="AG55" s="846"/>
      <c r="AH55" s="846"/>
      <c r="AI55" s="846"/>
      <c r="AJ55" s="847"/>
      <c r="AK55" s="291"/>
      <c r="AL55" s="864"/>
      <c r="AM55" s="865"/>
      <c r="AN55" s="926"/>
      <c r="AO55" s="927"/>
      <c r="AP55" s="927"/>
      <c r="AQ55" s="928"/>
      <c r="AR55" s="134"/>
      <c r="AS55" s="922"/>
      <c r="AT55" s="922"/>
      <c r="AU55" s="241"/>
      <c r="AV55" s="184"/>
      <c r="AW55" s="619"/>
      <c r="AX55" s="189"/>
      <c r="AY55" s="190"/>
      <c r="AZ55" s="191"/>
      <c r="BA55" s="205"/>
      <c r="BB55" s="197"/>
      <c r="BC55" s="197"/>
      <c r="BD55" s="197"/>
      <c r="BE55" s="197"/>
      <c r="BF55" s="197"/>
      <c r="BG55" s="197"/>
      <c r="BH55" s="197"/>
      <c r="BI55" s="206"/>
      <c r="BJ55" s="257"/>
      <c r="BK55" s="269"/>
      <c r="BL55" s="271"/>
      <c r="BM55" s="241"/>
      <c r="BN55" s="184"/>
      <c r="BO55" s="619"/>
      <c r="BP55" s="189"/>
      <c r="BQ55" s="190"/>
      <c r="BR55" s="191"/>
      <c r="BS55" s="205"/>
      <c r="BT55" s="197"/>
      <c r="BU55" s="197"/>
      <c r="BV55" s="197"/>
      <c r="BW55" s="197"/>
      <c r="BX55" s="197"/>
      <c r="BY55" s="197"/>
      <c r="BZ55" s="197"/>
      <c r="CA55" s="206"/>
      <c r="CB55" s="257"/>
      <c r="CC55" s="269"/>
      <c r="CD55" s="271"/>
      <c r="CE55" s="612"/>
      <c r="CF55" s="613"/>
      <c r="CG55" s="613"/>
      <c r="CH55" s="614"/>
    </row>
    <row r="56" spans="1:86" ht="9" customHeight="1" x14ac:dyDescent="0.15">
      <c r="B56" s="922"/>
      <c r="C56" s="922"/>
      <c r="D56" s="522"/>
      <c r="E56" s="523"/>
      <c r="F56" s="498"/>
      <c r="G56" s="507" t="s">
        <v>3</v>
      </c>
      <c r="H56" s="508"/>
      <c r="I56" s="509"/>
      <c r="J56" s="840" t="str">
        <f>MID('入力用(印刷用に直接入力することもできます）（R2年度以前）'!$C67,1,1)</f>
        <v/>
      </c>
      <c r="K56" s="833" t="str">
        <f>MID('入力用(印刷用に直接入力することもできます）（R2年度以前）'!$C67,2,1)</f>
        <v/>
      </c>
      <c r="L56" s="833" t="str">
        <f>MID('入力用(印刷用に直接入力することもできます）（R2年度以前）'!$C67,3,1)</f>
        <v/>
      </c>
      <c r="M56" s="835" t="str">
        <f>MID('入力用(印刷用に直接入力することもできます）（R2年度以前）'!$C67,4,1)</f>
        <v/>
      </c>
      <c r="N56" s="840" t="str">
        <f>MID('入力用(印刷用に直接入力することもできます）（R2年度以前）'!$C67,5,1)</f>
        <v/>
      </c>
      <c r="O56" s="833" t="str">
        <f>MID('入力用(印刷用に直接入力することもできます）（R2年度以前）'!$C67,6,1)</f>
        <v/>
      </c>
      <c r="P56" s="833" t="str">
        <f>MID('入力用(印刷用に直接入力することもできます）（R2年度以前）'!$C67,7,1)</f>
        <v/>
      </c>
      <c r="Q56" s="835" t="str">
        <f>MID('入力用(印刷用に直接入力することもできます）（R2年度以前）'!$C67,8,1)</f>
        <v/>
      </c>
      <c r="R56" s="840" t="str">
        <f>MID('入力用(印刷用に直接入力することもできます）（R2年度以前）'!$C67,9,1)</f>
        <v/>
      </c>
      <c r="S56" s="833" t="str">
        <f>MID('入力用(印刷用に直接入力することもできます）（R2年度以前）'!$C67,10,1)</f>
        <v/>
      </c>
      <c r="T56" s="833" t="str">
        <f>MID('入力用(印刷用に直接入力することもできます）（R2年度以前）'!$C67,11,1)</f>
        <v/>
      </c>
      <c r="U56" s="835" t="str">
        <f>MID('入力用(印刷用に直接入力することもできます）（R2年度以前）'!$C67,12,1)</f>
        <v/>
      </c>
      <c r="V56" s="522"/>
      <c r="W56" s="523"/>
      <c r="X56" s="498"/>
      <c r="Y56" s="507" t="s">
        <v>3</v>
      </c>
      <c r="Z56" s="508"/>
      <c r="AA56" s="509"/>
      <c r="AB56" s="840" t="str">
        <f>MID('入力用(印刷用に直接入力することもできます）（R2年度以前）'!$C83,1,1)</f>
        <v/>
      </c>
      <c r="AC56" s="833" t="str">
        <f>MID('入力用(印刷用に直接入力することもできます）（R2年度以前）'!$C83,2,1)</f>
        <v/>
      </c>
      <c r="AD56" s="833" t="str">
        <f>MID('入力用(印刷用に直接入力することもできます）（R2年度以前）'!$C83,3,1)</f>
        <v/>
      </c>
      <c r="AE56" s="835" t="str">
        <f>MID('入力用(印刷用に直接入力することもできます）（R2年度以前）'!$C83,4,1)</f>
        <v/>
      </c>
      <c r="AF56" s="840" t="str">
        <f>MID('入力用(印刷用に直接入力することもできます）（R2年度以前）'!$C83,5,1)</f>
        <v/>
      </c>
      <c r="AG56" s="833" t="str">
        <f>MID('入力用(印刷用に直接入力することもできます）（R2年度以前）'!$C83,6,1)</f>
        <v/>
      </c>
      <c r="AH56" s="833" t="str">
        <f>MID('入力用(印刷用に直接入力することもできます）（R2年度以前）'!$C83,7,1)</f>
        <v/>
      </c>
      <c r="AI56" s="835" t="str">
        <f>MID('入力用(印刷用に直接入力することもできます）（R2年度以前）'!$C83,8,1)</f>
        <v/>
      </c>
      <c r="AJ56" s="840" t="str">
        <f>MID('入力用(印刷用に直接入力することもできます）（R2年度以前）'!$C83,9,1)</f>
        <v/>
      </c>
      <c r="AK56" s="833" t="str">
        <f>MID('入力用(印刷用に直接入力することもできます）（R2年度以前）'!$C83,10,1)</f>
        <v/>
      </c>
      <c r="AL56" s="833" t="str">
        <f>MID('入力用(印刷用に直接入力することもできます）（R2年度以前）'!$C83,11,1)</f>
        <v/>
      </c>
      <c r="AM56" s="835" t="str">
        <f>MID('入力用(印刷用に直接入力することもできます）（R2年度以前）'!$C83,12,1)</f>
        <v/>
      </c>
      <c r="AN56" s="926"/>
      <c r="AO56" s="927"/>
      <c r="AP56" s="927"/>
      <c r="AQ56" s="928"/>
      <c r="AR56" s="134"/>
      <c r="AS56" s="922"/>
      <c r="AT56" s="922"/>
      <c r="AU56" s="241"/>
      <c r="AV56" s="184"/>
      <c r="AW56" s="619"/>
      <c r="AX56" s="186" t="str">
        <f>G56</f>
        <v>個人番号</v>
      </c>
      <c r="AY56" s="187"/>
      <c r="AZ56" s="188"/>
      <c r="BA56" s="602" t="str">
        <f t="shared" ref="BA56:BL56" si="14">IF(J56="","",J56)</f>
        <v/>
      </c>
      <c r="BB56" s="486" t="str">
        <f t="shared" si="14"/>
        <v/>
      </c>
      <c r="BC56" s="486" t="str">
        <f t="shared" si="14"/>
        <v/>
      </c>
      <c r="BD56" s="605" t="str">
        <f t="shared" si="14"/>
        <v/>
      </c>
      <c r="BE56" s="600" t="str">
        <f t="shared" si="14"/>
        <v/>
      </c>
      <c r="BF56" s="486" t="str">
        <f t="shared" si="14"/>
        <v/>
      </c>
      <c r="BG56" s="486" t="str">
        <f t="shared" si="14"/>
        <v/>
      </c>
      <c r="BH56" s="488" t="str">
        <f t="shared" si="14"/>
        <v/>
      </c>
      <c r="BI56" s="607" t="str">
        <f t="shared" si="14"/>
        <v/>
      </c>
      <c r="BJ56" s="486" t="str">
        <f t="shared" si="14"/>
        <v/>
      </c>
      <c r="BK56" s="486" t="str">
        <f t="shared" si="14"/>
        <v/>
      </c>
      <c r="BL56" s="488" t="str">
        <f t="shared" si="14"/>
        <v/>
      </c>
      <c r="BM56" s="241"/>
      <c r="BN56" s="184"/>
      <c r="BO56" s="619"/>
      <c r="BP56" s="186" t="str">
        <f>Y56</f>
        <v>個人番号</v>
      </c>
      <c r="BQ56" s="187"/>
      <c r="BR56" s="188"/>
      <c r="BS56" s="602" t="str">
        <f t="shared" ref="BS56:CD56" si="15">IF(AB56="","",AB56)</f>
        <v/>
      </c>
      <c r="BT56" s="486" t="str">
        <f t="shared" si="15"/>
        <v/>
      </c>
      <c r="BU56" s="486" t="str">
        <f t="shared" si="15"/>
        <v/>
      </c>
      <c r="BV56" s="605" t="str">
        <f t="shared" si="15"/>
        <v/>
      </c>
      <c r="BW56" s="602" t="str">
        <f t="shared" si="15"/>
        <v/>
      </c>
      <c r="BX56" s="486" t="str">
        <f t="shared" si="15"/>
        <v/>
      </c>
      <c r="BY56" s="486" t="str">
        <f t="shared" si="15"/>
        <v/>
      </c>
      <c r="BZ56" s="488" t="str">
        <f t="shared" si="15"/>
        <v/>
      </c>
      <c r="CA56" s="607" t="str">
        <f t="shared" si="15"/>
        <v/>
      </c>
      <c r="CB56" s="486" t="str">
        <f t="shared" si="15"/>
        <v/>
      </c>
      <c r="CC56" s="486" t="str">
        <f t="shared" si="15"/>
        <v/>
      </c>
      <c r="CD56" s="488" t="str">
        <f t="shared" si="15"/>
        <v/>
      </c>
      <c r="CE56" s="612"/>
      <c r="CF56" s="613"/>
      <c r="CG56" s="613"/>
      <c r="CH56" s="614"/>
    </row>
    <row r="57" spans="1:86" ht="9" customHeight="1" x14ac:dyDescent="0.15">
      <c r="B57" s="922"/>
      <c r="C57" s="922"/>
      <c r="D57" s="524"/>
      <c r="E57" s="525"/>
      <c r="F57" s="499"/>
      <c r="G57" s="504"/>
      <c r="H57" s="505"/>
      <c r="I57" s="506"/>
      <c r="J57" s="841"/>
      <c r="K57" s="834"/>
      <c r="L57" s="834"/>
      <c r="M57" s="836"/>
      <c r="N57" s="841"/>
      <c r="O57" s="834"/>
      <c r="P57" s="834"/>
      <c r="Q57" s="836"/>
      <c r="R57" s="841"/>
      <c r="S57" s="866"/>
      <c r="T57" s="834"/>
      <c r="U57" s="836"/>
      <c r="V57" s="524"/>
      <c r="W57" s="525"/>
      <c r="X57" s="499"/>
      <c r="Y57" s="504"/>
      <c r="Z57" s="505"/>
      <c r="AA57" s="506"/>
      <c r="AB57" s="841"/>
      <c r="AC57" s="834"/>
      <c r="AD57" s="834"/>
      <c r="AE57" s="836"/>
      <c r="AF57" s="841"/>
      <c r="AG57" s="834"/>
      <c r="AH57" s="834"/>
      <c r="AI57" s="836"/>
      <c r="AJ57" s="841"/>
      <c r="AK57" s="866"/>
      <c r="AL57" s="834"/>
      <c r="AM57" s="836"/>
      <c r="AN57" s="929"/>
      <c r="AO57" s="930"/>
      <c r="AP57" s="930"/>
      <c r="AQ57" s="931"/>
      <c r="AR57" s="134"/>
      <c r="AS57" s="922"/>
      <c r="AT57" s="922"/>
      <c r="AU57" s="243"/>
      <c r="AV57" s="245"/>
      <c r="AW57" s="620"/>
      <c r="AX57" s="189"/>
      <c r="AY57" s="190"/>
      <c r="AZ57" s="191"/>
      <c r="BA57" s="603"/>
      <c r="BB57" s="487"/>
      <c r="BC57" s="487"/>
      <c r="BD57" s="606"/>
      <c r="BE57" s="601"/>
      <c r="BF57" s="487"/>
      <c r="BG57" s="487"/>
      <c r="BH57" s="489"/>
      <c r="BI57" s="608"/>
      <c r="BJ57" s="487"/>
      <c r="BK57" s="487"/>
      <c r="BL57" s="489"/>
      <c r="BM57" s="243"/>
      <c r="BN57" s="245"/>
      <c r="BO57" s="620"/>
      <c r="BP57" s="189"/>
      <c r="BQ57" s="190"/>
      <c r="BR57" s="191"/>
      <c r="BS57" s="603"/>
      <c r="BT57" s="487"/>
      <c r="BU57" s="487"/>
      <c r="BV57" s="606"/>
      <c r="BW57" s="603"/>
      <c r="BX57" s="487"/>
      <c r="BY57" s="487"/>
      <c r="BZ57" s="489"/>
      <c r="CA57" s="608"/>
      <c r="CB57" s="487"/>
      <c r="CC57" s="487"/>
      <c r="CD57" s="489"/>
      <c r="CE57" s="615"/>
      <c r="CF57" s="616"/>
      <c r="CG57" s="616"/>
      <c r="CH57" s="617"/>
    </row>
    <row r="58" spans="1:86" ht="11.25" customHeight="1" x14ac:dyDescent="0.15">
      <c r="B58" s="922"/>
      <c r="C58" s="922"/>
      <c r="D58" s="252" t="s">
        <v>60</v>
      </c>
      <c r="E58" s="255" t="s">
        <v>61</v>
      </c>
      <c r="F58" s="255" t="s">
        <v>62</v>
      </c>
      <c r="G58" s="255" t="s">
        <v>63</v>
      </c>
      <c r="H58" s="252" t="s">
        <v>64</v>
      </c>
      <c r="I58" s="258"/>
      <c r="J58" s="174" t="s">
        <v>73</v>
      </c>
      <c r="K58" s="261"/>
      <c r="L58" s="261"/>
      <c r="M58" s="262"/>
      <c r="N58" s="174" t="s">
        <v>74</v>
      </c>
      <c r="O58" s="175"/>
      <c r="P58" s="175"/>
      <c r="Q58" s="176"/>
      <c r="R58" s="255" t="s">
        <v>253</v>
      </c>
      <c r="S58" s="255" t="s">
        <v>72</v>
      </c>
      <c r="T58" s="266" t="s">
        <v>65</v>
      </c>
      <c r="U58" s="267"/>
      <c r="V58" s="267"/>
      <c r="W58" s="267"/>
      <c r="X58" s="267"/>
      <c r="Y58" s="267"/>
      <c r="Z58" s="267"/>
      <c r="AA58" s="267"/>
      <c r="AB58" s="267"/>
      <c r="AC58" s="268"/>
      <c r="AD58" s="266" t="s">
        <v>66</v>
      </c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135"/>
      <c r="AS58" s="922"/>
      <c r="AT58" s="922"/>
      <c r="AU58" s="255" t="str">
        <f>D58</f>
        <v>未成年者</v>
      </c>
      <c r="AV58" s="255" t="str">
        <f>E58</f>
        <v>外国人</v>
      </c>
      <c r="AW58" s="255" t="str">
        <f>F58</f>
        <v>死亡退職</v>
      </c>
      <c r="AX58" s="255" t="str">
        <f>G58</f>
        <v>災害者</v>
      </c>
      <c r="AY58" s="252" t="str">
        <f>H58</f>
        <v>乙欄</v>
      </c>
      <c r="AZ58" s="258"/>
      <c r="BA58" s="174" t="str">
        <f>J58</f>
        <v>本人が障害者</v>
      </c>
      <c r="BB58" s="175"/>
      <c r="BC58" s="175"/>
      <c r="BD58" s="176"/>
      <c r="BE58" s="174" t="str">
        <f>N58</f>
        <v>寡婦</v>
      </c>
      <c r="BF58" s="175"/>
      <c r="BG58" s="175"/>
      <c r="BH58" s="176"/>
      <c r="BI58" s="255" t="str">
        <f>R58</f>
        <v>寡夫</v>
      </c>
      <c r="BJ58" s="255" t="str">
        <f>S58</f>
        <v>勤労学生</v>
      </c>
      <c r="BK58" s="266" t="str">
        <f>T58</f>
        <v>中途就・退職</v>
      </c>
      <c r="BL58" s="267"/>
      <c r="BM58" s="267"/>
      <c r="BN58" s="267"/>
      <c r="BO58" s="267"/>
      <c r="BP58" s="267"/>
      <c r="BQ58" s="267"/>
      <c r="BR58" s="267"/>
      <c r="BS58" s="267"/>
      <c r="BT58" s="268"/>
      <c r="BU58" s="266" t="str">
        <f>AD58</f>
        <v>受給者生年月日</v>
      </c>
      <c r="BV58" s="267"/>
      <c r="BW58" s="267"/>
      <c r="BX58" s="267"/>
      <c r="BY58" s="267"/>
      <c r="BZ58" s="267"/>
      <c r="CA58" s="267"/>
      <c r="CB58" s="267"/>
      <c r="CC58" s="267"/>
      <c r="CD58" s="267"/>
      <c r="CE58" s="267"/>
      <c r="CF58" s="267"/>
      <c r="CG58" s="267"/>
      <c r="CH58" s="268"/>
    </row>
    <row r="59" spans="1:86" ht="11.25" customHeight="1" x14ac:dyDescent="0.15">
      <c r="B59" s="922"/>
      <c r="C59" s="922"/>
      <c r="D59" s="253"/>
      <c r="E59" s="256"/>
      <c r="F59" s="256"/>
      <c r="G59" s="256"/>
      <c r="H59" s="253"/>
      <c r="I59" s="259"/>
      <c r="J59" s="253" t="s">
        <v>50</v>
      </c>
      <c r="K59" s="259"/>
      <c r="L59" s="253" t="s">
        <v>14</v>
      </c>
      <c r="M59" s="259"/>
      <c r="N59" s="253" t="s">
        <v>261</v>
      </c>
      <c r="O59" s="259"/>
      <c r="P59" s="253" t="s">
        <v>50</v>
      </c>
      <c r="Q59" s="259"/>
      <c r="R59" s="256"/>
      <c r="S59" s="256"/>
      <c r="T59" s="269"/>
      <c r="U59" s="270"/>
      <c r="V59" s="270"/>
      <c r="W59" s="270"/>
      <c r="X59" s="270"/>
      <c r="Y59" s="270"/>
      <c r="Z59" s="270"/>
      <c r="AA59" s="270"/>
      <c r="AB59" s="270"/>
      <c r="AC59" s="271"/>
      <c r="AD59" s="281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135"/>
      <c r="AS59" s="922"/>
      <c r="AT59" s="922"/>
      <c r="AU59" s="256"/>
      <c r="AV59" s="256"/>
      <c r="AW59" s="256"/>
      <c r="AX59" s="256"/>
      <c r="AY59" s="253"/>
      <c r="AZ59" s="259"/>
      <c r="BA59" s="252" t="str">
        <f>J59</f>
        <v>特別</v>
      </c>
      <c r="BB59" s="258"/>
      <c r="BC59" s="252" t="str">
        <f>L59</f>
        <v>その他</v>
      </c>
      <c r="BD59" s="258"/>
      <c r="BE59" s="252" t="str">
        <f>N59</f>
        <v>一般</v>
      </c>
      <c r="BF59" s="258"/>
      <c r="BG59" s="252" t="str">
        <f>P59</f>
        <v>特別</v>
      </c>
      <c r="BH59" s="258"/>
      <c r="BI59" s="256"/>
      <c r="BJ59" s="256"/>
      <c r="BK59" s="269"/>
      <c r="BL59" s="270"/>
      <c r="BM59" s="270"/>
      <c r="BN59" s="270"/>
      <c r="BO59" s="270"/>
      <c r="BP59" s="270"/>
      <c r="BQ59" s="270"/>
      <c r="BR59" s="270"/>
      <c r="BS59" s="270"/>
      <c r="BT59" s="271"/>
      <c r="BU59" s="269"/>
      <c r="BV59" s="270"/>
      <c r="BW59" s="270"/>
      <c r="BX59" s="270"/>
      <c r="BY59" s="270"/>
      <c r="BZ59" s="270"/>
      <c r="CA59" s="270"/>
      <c r="CB59" s="270"/>
      <c r="CC59" s="270"/>
      <c r="CD59" s="270"/>
      <c r="CE59" s="270"/>
      <c r="CF59" s="270"/>
      <c r="CG59" s="270"/>
      <c r="CH59" s="271"/>
    </row>
    <row r="60" spans="1:86" ht="11.25" customHeight="1" x14ac:dyDescent="0.15">
      <c r="B60" s="922"/>
      <c r="C60" s="922"/>
      <c r="D60" s="254"/>
      <c r="E60" s="257"/>
      <c r="F60" s="257"/>
      <c r="G60" s="257"/>
      <c r="H60" s="254"/>
      <c r="I60" s="260"/>
      <c r="J60" s="254"/>
      <c r="K60" s="260"/>
      <c r="L60" s="254"/>
      <c r="M60" s="260"/>
      <c r="N60" s="254"/>
      <c r="O60" s="260"/>
      <c r="P60" s="254"/>
      <c r="Q60" s="260"/>
      <c r="R60" s="257"/>
      <c r="S60" s="257"/>
      <c r="T60" s="174" t="s">
        <v>70</v>
      </c>
      <c r="U60" s="176"/>
      <c r="V60" s="174" t="s">
        <v>71</v>
      </c>
      <c r="W60" s="176"/>
      <c r="X60" s="174" t="s">
        <v>35</v>
      </c>
      <c r="Y60" s="176"/>
      <c r="Z60" s="174" t="s">
        <v>36</v>
      </c>
      <c r="AA60" s="176"/>
      <c r="AB60" s="174" t="s">
        <v>37</v>
      </c>
      <c r="AC60" s="176"/>
      <c r="AD60" s="174" t="s">
        <v>255</v>
      </c>
      <c r="AE60" s="176"/>
      <c r="AF60" s="174" t="s">
        <v>256</v>
      </c>
      <c r="AG60" s="176"/>
      <c r="AH60" s="174" t="s">
        <v>257</v>
      </c>
      <c r="AI60" s="176"/>
      <c r="AJ60" s="174" t="s">
        <v>258</v>
      </c>
      <c r="AK60" s="176"/>
      <c r="AL60" s="174" t="s">
        <v>35</v>
      </c>
      <c r="AM60" s="176"/>
      <c r="AN60" s="174" t="s">
        <v>36</v>
      </c>
      <c r="AO60" s="176"/>
      <c r="AP60" s="174" t="s">
        <v>37</v>
      </c>
      <c r="AQ60" s="175"/>
      <c r="AR60" s="136"/>
      <c r="AS60" s="922"/>
      <c r="AT60" s="922"/>
      <c r="AU60" s="257"/>
      <c r="AV60" s="257"/>
      <c r="AW60" s="257"/>
      <c r="AX60" s="257"/>
      <c r="AY60" s="254"/>
      <c r="AZ60" s="260"/>
      <c r="BA60" s="254"/>
      <c r="BB60" s="260"/>
      <c r="BC60" s="254"/>
      <c r="BD60" s="260"/>
      <c r="BE60" s="254"/>
      <c r="BF60" s="260"/>
      <c r="BG60" s="254"/>
      <c r="BH60" s="260"/>
      <c r="BI60" s="257"/>
      <c r="BJ60" s="257"/>
      <c r="BK60" s="174" t="str">
        <f>T60</f>
        <v>就職</v>
      </c>
      <c r="BL60" s="176"/>
      <c r="BM60" s="174" t="str">
        <f>V60</f>
        <v>退職</v>
      </c>
      <c r="BN60" s="176"/>
      <c r="BO60" s="174" t="str">
        <f>X60</f>
        <v>年</v>
      </c>
      <c r="BP60" s="176"/>
      <c r="BQ60" s="174" t="str">
        <f>Z60</f>
        <v>月</v>
      </c>
      <c r="BR60" s="176"/>
      <c r="BS60" s="174" t="str">
        <f>AB60</f>
        <v>日</v>
      </c>
      <c r="BT60" s="176"/>
      <c r="BU60" s="174" t="str">
        <f>AD60</f>
        <v>明</v>
      </c>
      <c r="BV60" s="176"/>
      <c r="BW60" s="174" t="str">
        <f>AF60</f>
        <v>大</v>
      </c>
      <c r="BX60" s="176"/>
      <c r="BY60" s="174" t="str">
        <f>AH60</f>
        <v>昭</v>
      </c>
      <c r="BZ60" s="176"/>
      <c r="CA60" s="174" t="str">
        <f>AJ60</f>
        <v>平</v>
      </c>
      <c r="CB60" s="176"/>
      <c r="CC60" s="174" t="str">
        <f>AL60</f>
        <v>年</v>
      </c>
      <c r="CD60" s="176"/>
      <c r="CE60" s="174" t="str">
        <f>AN60</f>
        <v>月</v>
      </c>
      <c r="CF60" s="176"/>
      <c r="CG60" s="174" t="str">
        <f>AP60</f>
        <v>日</v>
      </c>
      <c r="CH60" s="176"/>
    </row>
    <row r="61" spans="1:86" ht="8.25" customHeight="1" x14ac:dyDescent="0.15">
      <c r="B61" s="922"/>
      <c r="C61" s="922"/>
      <c r="D61" s="873">
        <f>'入力用(印刷用に直接入力することもできます）（R2年度以前）'!C87</f>
        <v>0</v>
      </c>
      <c r="E61" s="873">
        <f>'入力用(印刷用に直接入力することもできます）（R2年度以前）'!C88</f>
        <v>0</v>
      </c>
      <c r="F61" s="873">
        <f>'入力用(印刷用に直接入力することもできます）（R2年度以前）'!C89</f>
        <v>0</v>
      </c>
      <c r="G61" s="873">
        <f>'入力用(印刷用に直接入力することもできます）（R2年度以前）'!C90</f>
        <v>0</v>
      </c>
      <c r="H61" s="848">
        <f>'入力用(印刷用に直接入力することもできます）（R2年度以前）'!C91</f>
        <v>0</v>
      </c>
      <c r="I61" s="849"/>
      <c r="J61" s="848" t="str">
        <f>IF('入力用(印刷用に直接入力することもできます）（R2年度以前）'!$C$92="特別障害","○","")</f>
        <v/>
      </c>
      <c r="K61" s="849"/>
      <c r="L61" s="848" t="str">
        <f>IF('入力用(印刷用に直接入力することもできます）（R2年度以前）'!$C$92="その他障害","○","")</f>
        <v/>
      </c>
      <c r="M61" s="849"/>
      <c r="N61" s="848" t="str">
        <f>IF('入力用(印刷用に直接入力することもできます）（R2年度以前）'!$C$93="一般寡婦","○","")</f>
        <v/>
      </c>
      <c r="O61" s="849"/>
      <c r="P61" s="848" t="str">
        <f>IF('入力用(印刷用に直接入力することもできます）（R2年度以前）'!$C$93="特別寡婦","○","")</f>
        <v/>
      </c>
      <c r="Q61" s="849"/>
      <c r="R61" s="873">
        <f>'入力用(印刷用に直接入力することもできます）（R2年度以前）'!C94</f>
        <v>0</v>
      </c>
      <c r="S61" s="873">
        <f>'入力用(印刷用に直接入力することもできます）（R2年度以前）'!C95</f>
        <v>0</v>
      </c>
      <c r="T61" s="848" t="str">
        <f>IF('入力用(印刷用に直接入力することもできます）（R2年度以前）'!$C$96="就職","○","")</f>
        <v/>
      </c>
      <c r="U61" s="849"/>
      <c r="V61" s="848" t="str">
        <f>IF('入力用(印刷用に直接入力することもできます）（R2年度以前）'!$C$96="退職","○","")</f>
        <v/>
      </c>
      <c r="W61" s="849"/>
      <c r="X61" s="848">
        <f>'入力用(印刷用に直接入力することもできます）（R2年度以前）'!C97</f>
        <v>0</v>
      </c>
      <c r="Y61" s="849"/>
      <c r="Z61" s="848">
        <f>'入力用(印刷用に直接入力することもできます）（R2年度以前）'!C98</f>
        <v>0</v>
      </c>
      <c r="AA61" s="849"/>
      <c r="AB61" s="848">
        <f>'入力用(印刷用に直接入力することもできます）（R2年度以前）'!C99</f>
        <v>0</v>
      </c>
      <c r="AC61" s="849"/>
      <c r="AD61" s="848" t="str">
        <f>IF('入力用(印刷用に直接入力することもできます）（R2年度以前）'!$C$100="明治","○","")</f>
        <v/>
      </c>
      <c r="AE61" s="849"/>
      <c r="AF61" s="848" t="str">
        <f>IF('入力用(印刷用に直接入力することもできます）（R2年度以前）'!$C$100="大正","○","")</f>
        <v/>
      </c>
      <c r="AG61" s="849"/>
      <c r="AH61" s="848" t="str">
        <f>IF('入力用(印刷用に直接入力することもできます）（R2年度以前）'!$C$100="昭和","○","")</f>
        <v/>
      </c>
      <c r="AI61" s="849"/>
      <c r="AJ61" s="848" t="str">
        <f>IF('入力用(印刷用に直接入力することもできます）（R2年度以前）'!$C$100="平成","○","")</f>
        <v/>
      </c>
      <c r="AK61" s="849"/>
      <c r="AL61" s="848">
        <f>'入力用(印刷用に直接入力することもできます）（R2年度以前）'!C101</f>
        <v>0</v>
      </c>
      <c r="AM61" s="849"/>
      <c r="AN61" s="848">
        <f>'入力用(印刷用に直接入力することもできます）（R2年度以前）'!C102</f>
        <v>0</v>
      </c>
      <c r="AO61" s="849"/>
      <c r="AP61" s="848">
        <f>'入力用(印刷用に直接入力することもできます）（R2年度以前）'!C103</f>
        <v>0</v>
      </c>
      <c r="AQ61" s="876"/>
      <c r="AR61" s="49"/>
      <c r="AS61" s="922"/>
      <c r="AT61" s="922"/>
      <c r="AU61" s="250">
        <f>D61</f>
        <v>0</v>
      </c>
      <c r="AV61" s="250">
        <f>E61</f>
        <v>0</v>
      </c>
      <c r="AW61" s="250">
        <f>F61</f>
        <v>0</v>
      </c>
      <c r="AX61" s="250">
        <f>G61</f>
        <v>0</v>
      </c>
      <c r="AY61" s="168">
        <f>H61</f>
        <v>0</v>
      </c>
      <c r="AZ61" s="170"/>
      <c r="BA61" s="168" t="str">
        <f>J61</f>
        <v/>
      </c>
      <c r="BB61" s="170"/>
      <c r="BC61" s="168" t="str">
        <f>L61</f>
        <v/>
      </c>
      <c r="BD61" s="170"/>
      <c r="BE61" s="168" t="str">
        <f>N61</f>
        <v/>
      </c>
      <c r="BF61" s="170"/>
      <c r="BG61" s="168" t="str">
        <f>P61</f>
        <v/>
      </c>
      <c r="BH61" s="170"/>
      <c r="BI61" s="250">
        <f>R61</f>
        <v>0</v>
      </c>
      <c r="BJ61" s="250">
        <f>S61</f>
        <v>0</v>
      </c>
      <c r="BK61" s="168" t="str">
        <f>T61</f>
        <v/>
      </c>
      <c r="BL61" s="170"/>
      <c r="BM61" s="168" t="str">
        <f>V61</f>
        <v/>
      </c>
      <c r="BN61" s="170"/>
      <c r="BO61" s="168">
        <f>X61</f>
        <v>0</v>
      </c>
      <c r="BP61" s="170"/>
      <c r="BQ61" s="168">
        <f>Z61</f>
        <v>0</v>
      </c>
      <c r="BR61" s="170"/>
      <c r="BS61" s="168">
        <f>AB61</f>
        <v>0</v>
      </c>
      <c r="BT61" s="170"/>
      <c r="BU61" s="168" t="str">
        <f>AD61</f>
        <v/>
      </c>
      <c r="BV61" s="170"/>
      <c r="BW61" s="168" t="str">
        <f>AF61</f>
        <v/>
      </c>
      <c r="BX61" s="170"/>
      <c r="BY61" s="168" t="str">
        <f>AH61</f>
        <v/>
      </c>
      <c r="BZ61" s="170"/>
      <c r="CA61" s="168" t="str">
        <f>AJ61</f>
        <v/>
      </c>
      <c r="CB61" s="170"/>
      <c r="CC61" s="168">
        <f>AL61</f>
        <v>0</v>
      </c>
      <c r="CD61" s="170"/>
      <c r="CE61" s="168">
        <f>AN61</f>
        <v>0</v>
      </c>
      <c r="CF61" s="170"/>
      <c r="CG61" s="168">
        <f>AP61</f>
        <v>0</v>
      </c>
      <c r="CH61" s="170"/>
    </row>
    <row r="62" spans="1:86" ht="8.25" customHeight="1" x14ac:dyDescent="0.15">
      <c r="B62" s="922"/>
      <c r="C62" s="922"/>
      <c r="D62" s="874"/>
      <c r="E62" s="874"/>
      <c r="F62" s="874"/>
      <c r="G62" s="874"/>
      <c r="H62" s="850"/>
      <c r="I62" s="851"/>
      <c r="J62" s="850"/>
      <c r="K62" s="851"/>
      <c r="L62" s="850"/>
      <c r="M62" s="851"/>
      <c r="N62" s="850"/>
      <c r="O62" s="851"/>
      <c r="P62" s="850"/>
      <c r="Q62" s="851"/>
      <c r="R62" s="874"/>
      <c r="S62" s="874"/>
      <c r="T62" s="850"/>
      <c r="U62" s="851"/>
      <c r="V62" s="850"/>
      <c r="W62" s="851"/>
      <c r="X62" s="850"/>
      <c r="Y62" s="851"/>
      <c r="Z62" s="850"/>
      <c r="AA62" s="851"/>
      <c r="AB62" s="850"/>
      <c r="AC62" s="851"/>
      <c r="AD62" s="850"/>
      <c r="AE62" s="851"/>
      <c r="AF62" s="850"/>
      <c r="AG62" s="851"/>
      <c r="AH62" s="850"/>
      <c r="AI62" s="851"/>
      <c r="AJ62" s="850"/>
      <c r="AK62" s="851"/>
      <c r="AL62" s="850"/>
      <c r="AM62" s="851"/>
      <c r="AN62" s="850"/>
      <c r="AO62" s="851"/>
      <c r="AP62" s="850"/>
      <c r="AQ62" s="877"/>
      <c r="AR62" s="49"/>
      <c r="AS62" s="922"/>
      <c r="AT62" s="922"/>
      <c r="AU62" s="251"/>
      <c r="AV62" s="251"/>
      <c r="AW62" s="251"/>
      <c r="AX62" s="251"/>
      <c r="AY62" s="171"/>
      <c r="AZ62" s="173"/>
      <c r="BA62" s="171"/>
      <c r="BB62" s="173"/>
      <c r="BC62" s="171"/>
      <c r="BD62" s="173"/>
      <c r="BE62" s="171"/>
      <c r="BF62" s="173"/>
      <c r="BG62" s="171"/>
      <c r="BH62" s="173"/>
      <c r="BI62" s="251"/>
      <c r="BJ62" s="251"/>
      <c r="BK62" s="171"/>
      <c r="BL62" s="173"/>
      <c r="BM62" s="171"/>
      <c r="BN62" s="173"/>
      <c r="BO62" s="171"/>
      <c r="BP62" s="173"/>
      <c r="BQ62" s="171"/>
      <c r="BR62" s="173"/>
      <c r="BS62" s="171"/>
      <c r="BT62" s="173"/>
      <c r="BU62" s="171"/>
      <c r="BV62" s="173"/>
      <c r="BW62" s="171"/>
      <c r="BX62" s="173"/>
      <c r="BY62" s="171"/>
      <c r="BZ62" s="173"/>
      <c r="CA62" s="171"/>
      <c r="CB62" s="173"/>
      <c r="CC62" s="171"/>
      <c r="CD62" s="173"/>
      <c r="CE62" s="171"/>
      <c r="CF62" s="173"/>
      <c r="CG62" s="171"/>
      <c r="CH62" s="173"/>
    </row>
    <row r="63" spans="1:86" ht="11.25" customHeight="1" x14ac:dyDescent="0.15">
      <c r="B63" s="922"/>
      <c r="C63" s="922"/>
      <c r="D63" s="238" t="s">
        <v>19</v>
      </c>
      <c r="E63" s="239"/>
      <c r="F63" s="240"/>
      <c r="G63" s="246" t="s">
        <v>20</v>
      </c>
      <c r="H63" s="464"/>
      <c r="I63" s="464"/>
      <c r="J63" s="464"/>
      <c r="K63" s="465"/>
      <c r="L63" s="916" t="str">
        <f>IF(LEN('入力用(印刷用に直接入力することもできます）（R2年度以前）'!$C$104)=13,MID('入力用(印刷用に直接入力することもできます）（R2年度以前）'!$C$104,1,1),"")</f>
        <v/>
      </c>
      <c r="M63" s="867" t="str">
        <f>IF(LEN('入力用(印刷用に直接入力することもできます）（R2年度以前）'!$C$104)=13,MID('入力用(印刷用に直接入力することもできます）（R2年度以前）'!$C$104,2,1),MID('入力用(印刷用に直接入力することもできます）（R2年度以前）'!$C$104,1,1))</f>
        <v/>
      </c>
      <c r="N63" s="833" t="str">
        <f>IF(LEN('入力用(印刷用に直接入力することもできます）（R2年度以前）'!$C$104)=13,MID('入力用(印刷用に直接入力することもできます）（R2年度以前）'!$C$104,3,1),MID('入力用(印刷用に直接入力することもできます）（R2年度以前）'!$C$104,2,1))</f>
        <v/>
      </c>
      <c r="O63" s="833" t="str">
        <f>IF(LEN('入力用(印刷用に直接入力することもできます）（R2年度以前）'!$C$104)=13,MID('入力用(印刷用に直接入力することもできます）（R2年度以前）'!$C$104,4,1),MID('入力用(印刷用に直接入力することもできます）（R2年度以前）'!$C$104,3,1))</f>
        <v/>
      </c>
      <c r="P63" s="869" t="str">
        <f>IF(LEN('入力用(印刷用に直接入力することもできます）（R2年度以前）'!$C$104)=13,MID('入力用(印刷用に直接入力することもできます）（R2年度以前）'!$C$104,5,1),MID('入力用(印刷用に直接入力することもできます）（R2年度以前）'!$C$104,4,1))</f>
        <v/>
      </c>
      <c r="Q63" s="867" t="str">
        <f>IF(LEN('入力用(印刷用に直接入力することもできます）（R2年度以前）'!$C$104)=13,MID('入力用(印刷用に直接入力することもできます）（R2年度以前）'!$C$104,6,1),MID('入力用(印刷用に直接入力することもできます）（R2年度以前）'!$C$104,5,1))</f>
        <v/>
      </c>
      <c r="R63" s="833" t="str">
        <f>IF(LEN('入力用(印刷用に直接入力することもできます）（R2年度以前）'!$C$104)=13,MID('入力用(印刷用に直接入力することもできます）（R2年度以前）'!$C$104,7,1),MID('入力用(印刷用に直接入力することもできます）（R2年度以前）'!$C$104,6,1))</f>
        <v/>
      </c>
      <c r="S63" s="833" t="str">
        <f>IF(LEN('入力用(印刷用に直接入力することもできます）（R2年度以前）'!$C$104)=13,MID('入力用(印刷用に直接入力することもできます）（R2年度以前）'!$C$104,8,1),MID('入力用(印刷用に直接入力することもできます）（R2年度以前）'!$C$104,7,1))</f>
        <v/>
      </c>
      <c r="T63" s="869" t="str">
        <f>IF(LEN('入力用(印刷用に直接入力することもできます）（R2年度以前）'!$C$104)=13,MID('入力用(印刷用に直接入力することもできます）（R2年度以前）'!$C$104,9,1),MID('入力用(印刷用に直接入力することもできます）（R2年度以前）'!$C$104,8,1))</f>
        <v/>
      </c>
      <c r="U63" s="867" t="str">
        <f>IF(LEN('入力用(印刷用に直接入力することもできます）（R2年度以前）'!$C$104)=13,MID('入力用(印刷用に直接入力することもできます）（R2年度以前）'!$C$104,10,1),MID('入力用(印刷用に直接入力することもできます）（R2年度以前）'!$C$104,9,1))</f>
        <v/>
      </c>
      <c r="V63" s="833" t="str">
        <f>IF(LEN('入力用(印刷用に直接入力することもできます）（R2年度以前）'!$C$104)=13,MID('入力用(印刷用に直接入力することもできます）（R2年度以前）'!$C$104,11,1),MID('入力用(印刷用に直接入力することもできます）（R2年度以前）'!$C$104,10,1))</f>
        <v/>
      </c>
      <c r="W63" s="833" t="str">
        <f>IF(LEN('入力用(印刷用に直接入力することもできます）（R2年度以前）'!$C$104)=13,MID('入力用(印刷用に直接入力することもできます）（R2年度以前）'!$C$104,12,1),MID('入力用(印刷用に直接入力することもできます）（R2年度以前）'!$C$104,11,1))</f>
        <v/>
      </c>
      <c r="X63" s="835" t="str">
        <f>IF(LEN('入力用(印刷用に直接入力することもできます）（R2年度以前）'!$C$104)=13,MID('入力用(印刷用に直接入力することもできます）（R2年度以前）'!$C$104,13,1),MID('入力用(印刷用に直接入力することもできます）（R2年度以前）'!$C$104,12,1))</f>
        <v/>
      </c>
      <c r="Y63" s="121"/>
      <c r="Z63" s="490" t="s">
        <v>23</v>
      </c>
      <c r="AA63" s="490"/>
      <c r="AB63" s="490"/>
      <c r="AC63" s="490"/>
      <c r="AD63" s="490"/>
      <c r="AE63" s="490"/>
      <c r="AF63" s="490"/>
      <c r="AG63" s="490"/>
      <c r="AH63" s="490"/>
      <c r="AI63" s="490"/>
      <c r="AJ63" s="490"/>
      <c r="AK63" s="490"/>
      <c r="AL63" s="490"/>
      <c r="AM63" s="490"/>
      <c r="AN63" s="490"/>
      <c r="AO63" s="490"/>
      <c r="AP63" s="490"/>
      <c r="AQ63" s="491"/>
      <c r="AR63" s="137"/>
      <c r="AS63" s="922"/>
      <c r="AT63" s="922"/>
      <c r="AU63" s="238" t="str">
        <f>D63</f>
        <v>支払者</v>
      </c>
      <c r="AV63" s="239"/>
      <c r="AW63" s="240"/>
      <c r="AX63" s="246" t="str">
        <f>G63</f>
        <v>個人番号又は法人番号</v>
      </c>
      <c r="AY63" s="464"/>
      <c r="AZ63" s="464"/>
      <c r="BA63" s="464"/>
      <c r="BB63" s="465"/>
      <c r="BC63" s="469" t="str">
        <f t="shared" ref="BC63:BO63" si="16">IF(L63="","",L63)</f>
        <v/>
      </c>
      <c r="BD63" s="474" t="str">
        <f t="shared" si="16"/>
        <v/>
      </c>
      <c r="BE63" s="486" t="str">
        <f t="shared" si="16"/>
        <v/>
      </c>
      <c r="BF63" s="486" t="str">
        <f t="shared" si="16"/>
        <v/>
      </c>
      <c r="BG63" s="476" t="str">
        <f t="shared" si="16"/>
        <v/>
      </c>
      <c r="BH63" s="474" t="str">
        <f t="shared" si="16"/>
        <v/>
      </c>
      <c r="BI63" s="486" t="str">
        <f t="shared" si="16"/>
        <v/>
      </c>
      <c r="BJ63" s="486" t="str">
        <f t="shared" si="16"/>
        <v/>
      </c>
      <c r="BK63" s="476" t="str">
        <f t="shared" si="16"/>
        <v/>
      </c>
      <c r="BL63" s="474" t="str">
        <f t="shared" si="16"/>
        <v/>
      </c>
      <c r="BM63" s="486" t="str">
        <f t="shared" si="16"/>
        <v/>
      </c>
      <c r="BN63" s="486" t="str">
        <f t="shared" si="16"/>
        <v/>
      </c>
      <c r="BO63" s="488" t="str">
        <f t="shared" si="16"/>
        <v/>
      </c>
      <c r="BP63" s="115"/>
      <c r="BQ63" s="490" t="str">
        <f>Z63</f>
        <v>(右詰で記載してください)</v>
      </c>
      <c r="BR63" s="490"/>
      <c r="BS63" s="490"/>
      <c r="BT63" s="490"/>
      <c r="BU63" s="490"/>
      <c r="BV63" s="490"/>
      <c r="BW63" s="490"/>
      <c r="BX63" s="490"/>
      <c r="BY63" s="490"/>
      <c r="BZ63" s="490"/>
      <c r="CA63" s="490"/>
      <c r="CB63" s="490"/>
      <c r="CC63" s="490"/>
      <c r="CD63" s="490"/>
      <c r="CE63" s="490"/>
      <c r="CF63" s="490"/>
      <c r="CG63" s="490"/>
      <c r="CH63" s="491"/>
    </row>
    <row r="64" spans="1:86" ht="11.25" customHeight="1" x14ac:dyDescent="0.15">
      <c r="B64" s="922"/>
      <c r="C64" s="922"/>
      <c r="D64" s="241"/>
      <c r="E64" s="242"/>
      <c r="F64" s="184"/>
      <c r="G64" s="466"/>
      <c r="H64" s="467"/>
      <c r="I64" s="467"/>
      <c r="J64" s="467"/>
      <c r="K64" s="468"/>
      <c r="L64" s="917"/>
      <c r="M64" s="868"/>
      <c r="N64" s="834"/>
      <c r="O64" s="834"/>
      <c r="P64" s="870"/>
      <c r="Q64" s="868"/>
      <c r="R64" s="834"/>
      <c r="S64" s="834"/>
      <c r="T64" s="870"/>
      <c r="U64" s="868"/>
      <c r="V64" s="834"/>
      <c r="W64" s="834"/>
      <c r="X64" s="836"/>
      <c r="Y64" s="138"/>
      <c r="Z64" s="492"/>
      <c r="AA64" s="492"/>
      <c r="AB64" s="492"/>
      <c r="AC64" s="492"/>
      <c r="AD64" s="492"/>
      <c r="AE64" s="492"/>
      <c r="AF64" s="492"/>
      <c r="AG64" s="492"/>
      <c r="AH64" s="492"/>
      <c r="AI64" s="492"/>
      <c r="AJ64" s="492"/>
      <c r="AK64" s="492"/>
      <c r="AL64" s="492"/>
      <c r="AM64" s="492"/>
      <c r="AN64" s="492"/>
      <c r="AO64" s="492"/>
      <c r="AP64" s="492"/>
      <c r="AQ64" s="493"/>
      <c r="AR64" s="137"/>
      <c r="AS64" s="922"/>
      <c r="AT64" s="922"/>
      <c r="AU64" s="241"/>
      <c r="AV64" s="242"/>
      <c r="AW64" s="184"/>
      <c r="AX64" s="466"/>
      <c r="AY64" s="467"/>
      <c r="AZ64" s="467"/>
      <c r="BA64" s="467"/>
      <c r="BB64" s="468"/>
      <c r="BC64" s="470"/>
      <c r="BD64" s="475"/>
      <c r="BE64" s="487"/>
      <c r="BF64" s="487"/>
      <c r="BG64" s="477"/>
      <c r="BH64" s="475"/>
      <c r="BI64" s="487"/>
      <c r="BJ64" s="487"/>
      <c r="BK64" s="477"/>
      <c r="BL64" s="475"/>
      <c r="BM64" s="487"/>
      <c r="BN64" s="487"/>
      <c r="BO64" s="489"/>
      <c r="BP64" s="138"/>
      <c r="BQ64" s="492"/>
      <c r="BR64" s="492"/>
      <c r="BS64" s="492"/>
      <c r="BT64" s="492"/>
      <c r="BU64" s="492"/>
      <c r="BV64" s="492"/>
      <c r="BW64" s="492"/>
      <c r="BX64" s="492"/>
      <c r="BY64" s="492"/>
      <c r="BZ64" s="492"/>
      <c r="CA64" s="492"/>
      <c r="CB64" s="492"/>
      <c r="CC64" s="492"/>
      <c r="CD64" s="492"/>
      <c r="CE64" s="492"/>
      <c r="CF64" s="492"/>
      <c r="CG64" s="492"/>
      <c r="CH64" s="493"/>
    </row>
    <row r="65" spans="2:86" ht="7.5" customHeight="1" x14ac:dyDescent="0.15">
      <c r="B65" s="922"/>
      <c r="C65" s="922"/>
      <c r="D65" s="241"/>
      <c r="E65" s="242"/>
      <c r="F65" s="184"/>
      <c r="G65" s="246" t="s">
        <v>21</v>
      </c>
      <c r="H65" s="187"/>
      <c r="I65" s="187"/>
      <c r="J65" s="187"/>
      <c r="K65" s="188"/>
      <c r="L65" s="878">
        <f>'入力用(印刷用に直接入力することもできます）（R2年度以前）'!C105</f>
        <v>0</v>
      </c>
      <c r="M65" s="879"/>
      <c r="N65" s="879"/>
      <c r="O65" s="879"/>
      <c r="P65" s="879"/>
      <c r="Q65" s="879"/>
      <c r="R65" s="879"/>
      <c r="S65" s="879"/>
      <c r="T65" s="879"/>
      <c r="U65" s="879"/>
      <c r="V65" s="879"/>
      <c r="W65" s="879"/>
      <c r="X65" s="879"/>
      <c r="Y65" s="879"/>
      <c r="Z65" s="879"/>
      <c r="AA65" s="879"/>
      <c r="AB65" s="879"/>
      <c r="AC65" s="879"/>
      <c r="AD65" s="879"/>
      <c r="AE65" s="879"/>
      <c r="AF65" s="879"/>
      <c r="AG65" s="879"/>
      <c r="AH65" s="879"/>
      <c r="AI65" s="879"/>
      <c r="AJ65" s="879"/>
      <c r="AK65" s="879"/>
      <c r="AL65" s="879"/>
      <c r="AM65" s="879"/>
      <c r="AN65" s="879"/>
      <c r="AO65" s="879"/>
      <c r="AP65" s="879"/>
      <c r="AQ65" s="880"/>
      <c r="AR65" s="135"/>
      <c r="AS65" s="922"/>
      <c r="AT65" s="922"/>
      <c r="AU65" s="241"/>
      <c r="AV65" s="242"/>
      <c r="AW65" s="184"/>
      <c r="AX65" s="246" t="str">
        <f>G65</f>
        <v>住所(居所)
又は所在地</v>
      </c>
      <c r="AY65" s="464"/>
      <c r="AZ65" s="464"/>
      <c r="BA65" s="464"/>
      <c r="BB65" s="465"/>
      <c r="BC65" s="200">
        <f>L65</f>
        <v>0</v>
      </c>
      <c r="BD65" s="196"/>
      <c r="BE65" s="196"/>
      <c r="BF65" s="196"/>
      <c r="BG65" s="196"/>
      <c r="BH65" s="196"/>
      <c r="BI65" s="196"/>
      <c r="BJ65" s="196"/>
      <c r="BK65" s="196"/>
      <c r="BL65" s="196"/>
      <c r="BM65" s="196"/>
      <c r="BN65" s="196"/>
      <c r="BO65" s="196"/>
      <c r="BP65" s="196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96"/>
      <c r="CB65" s="196"/>
      <c r="CC65" s="196"/>
      <c r="CD65" s="196"/>
      <c r="CE65" s="196"/>
      <c r="CF65" s="196"/>
      <c r="CG65" s="196"/>
      <c r="CH65" s="201"/>
    </row>
    <row r="66" spans="2:86" ht="7.5" customHeight="1" x14ac:dyDescent="0.15">
      <c r="B66" s="922"/>
      <c r="C66" s="922"/>
      <c r="D66" s="241"/>
      <c r="E66" s="242"/>
      <c r="F66" s="184"/>
      <c r="G66" s="247"/>
      <c r="H66" s="248"/>
      <c r="I66" s="248"/>
      <c r="J66" s="248"/>
      <c r="K66" s="249"/>
      <c r="L66" s="842"/>
      <c r="M66" s="843"/>
      <c r="N66" s="843"/>
      <c r="O66" s="843"/>
      <c r="P66" s="843"/>
      <c r="Q66" s="843"/>
      <c r="R66" s="843"/>
      <c r="S66" s="843"/>
      <c r="T66" s="843"/>
      <c r="U66" s="843"/>
      <c r="V66" s="843"/>
      <c r="W66" s="843"/>
      <c r="X66" s="843"/>
      <c r="Y66" s="843"/>
      <c r="Z66" s="843"/>
      <c r="AA66" s="843"/>
      <c r="AB66" s="843"/>
      <c r="AC66" s="843"/>
      <c r="AD66" s="843"/>
      <c r="AE66" s="843"/>
      <c r="AF66" s="843"/>
      <c r="AG66" s="843"/>
      <c r="AH66" s="843"/>
      <c r="AI66" s="843"/>
      <c r="AJ66" s="843"/>
      <c r="AK66" s="843"/>
      <c r="AL66" s="843"/>
      <c r="AM66" s="843"/>
      <c r="AN66" s="843"/>
      <c r="AO66" s="843"/>
      <c r="AP66" s="843"/>
      <c r="AQ66" s="844"/>
      <c r="AR66" s="135"/>
      <c r="AS66" s="922"/>
      <c r="AT66" s="922"/>
      <c r="AU66" s="241"/>
      <c r="AV66" s="242"/>
      <c r="AW66" s="184"/>
      <c r="AX66" s="597"/>
      <c r="AY66" s="598"/>
      <c r="AZ66" s="598"/>
      <c r="BA66" s="598"/>
      <c r="BB66" s="599"/>
      <c r="BC66" s="202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4"/>
    </row>
    <row r="67" spans="2:86" ht="7.5" customHeight="1" x14ac:dyDescent="0.15">
      <c r="B67" s="922"/>
      <c r="C67" s="922"/>
      <c r="D67" s="241"/>
      <c r="E67" s="242"/>
      <c r="F67" s="184"/>
      <c r="G67" s="189"/>
      <c r="H67" s="190"/>
      <c r="I67" s="190"/>
      <c r="J67" s="190"/>
      <c r="K67" s="191"/>
      <c r="L67" s="845"/>
      <c r="M67" s="846"/>
      <c r="N67" s="846"/>
      <c r="O67" s="846"/>
      <c r="P67" s="846"/>
      <c r="Q67" s="846"/>
      <c r="R67" s="846"/>
      <c r="S67" s="846"/>
      <c r="T67" s="846"/>
      <c r="U67" s="846"/>
      <c r="V67" s="846"/>
      <c r="W67" s="846"/>
      <c r="X67" s="846"/>
      <c r="Y67" s="846"/>
      <c r="Z67" s="846"/>
      <c r="AA67" s="846"/>
      <c r="AB67" s="846"/>
      <c r="AC67" s="846"/>
      <c r="AD67" s="846"/>
      <c r="AE67" s="846"/>
      <c r="AF67" s="846"/>
      <c r="AG67" s="846"/>
      <c r="AH67" s="846"/>
      <c r="AI67" s="846"/>
      <c r="AJ67" s="846"/>
      <c r="AK67" s="846"/>
      <c r="AL67" s="846"/>
      <c r="AM67" s="846"/>
      <c r="AN67" s="846"/>
      <c r="AO67" s="846"/>
      <c r="AP67" s="846"/>
      <c r="AQ67" s="847"/>
      <c r="AR67" s="135"/>
      <c r="AS67" s="922"/>
      <c r="AT67" s="922"/>
      <c r="AU67" s="241"/>
      <c r="AV67" s="242"/>
      <c r="AW67" s="184"/>
      <c r="AX67" s="466"/>
      <c r="AY67" s="467"/>
      <c r="AZ67" s="467"/>
      <c r="BA67" s="467"/>
      <c r="BB67" s="468"/>
      <c r="BC67" s="205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206"/>
    </row>
    <row r="68" spans="2:86" ht="8.25" customHeight="1" x14ac:dyDescent="0.15">
      <c r="B68" s="922"/>
      <c r="C68" s="922"/>
      <c r="D68" s="241"/>
      <c r="E68" s="242"/>
      <c r="F68" s="184"/>
      <c r="G68" s="186" t="s">
        <v>22</v>
      </c>
      <c r="H68" s="187"/>
      <c r="I68" s="187"/>
      <c r="J68" s="187"/>
      <c r="K68" s="188"/>
      <c r="L68" s="881">
        <f>'入力用(印刷用に直接入力することもできます）（R2年度以前）'!C106</f>
        <v>0</v>
      </c>
      <c r="M68" s="882"/>
      <c r="N68" s="882"/>
      <c r="O68" s="882"/>
      <c r="P68" s="882"/>
      <c r="Q68" s="882"/>
      <c r="R68" s="882"/>
      <c r="S68" s="882"/>
      <c r="T68" s="882"/>
      <c r="U68" s="882"/>
      <c r="V68" s="882"/>
      <c r="W68" s="882"/>
      <c r="X68" s="882"/>
      <c r="Y68" s="882"/>
      <c r="Z68" s="882"/>
      <c r="AA68" s="882"/>
      <c r="AB68" s="882"/>
      <c r="AC68" s="882"/>
      <c r="AD68" s="871" t="s">
        <v>18</v>
      </c>
      <c r="AE68" s="871"/>
      <c r="AF68" s="871"/>
      <c r="AG68" s="882">
        <f>'入力用(印刷用に直接入力することもできます）（R2年度以前）'!C107</f>
        <v>0</v>
      </c>
      <c r="AH68" s="882"/>
      <c r="AI68" s="882"/>
      <c r="AJ68" s="882"/>
      <c r="AK68" s="882"/>
      <c r="AL68" s="882"/>
      <c r="AM68" s="882"/>
      <c r="AN68" s="882"/>
      <c r="AO68" s="882"/>
      <c r="AP68" s="882"/>
      <c r="AQ68" s="885"/>
      <c r="AR68" s="139"/>
      <c r="AS68" s="922"/>
      <c r="AT68" s="922"/>
      <c r="AU68" s="241"/>
      <c r="AV68" s="242"/>
      <c r="AW68" s="184"/>
      <c r="AX68" s="186" t="str">
        <f>G68</f>
        <v>氏名又は名称</v>
      </c>
      <c r="AY68" s="187"/>
      <c r="AZ68" s="187"/>
      <c r="BA68" s="187"/>
      <c r="BB68" s="188"/>
      <c r="BC68" s="192">
        <f>L68</f>
        <v>0</v>
      </c>
      <c r="BD68" s="193"/>
      <c r="BE68" s="193"/>
      <c r="BF68" s="193"/>
      <c r="BG68" s="193"/>
      <c r="BH68" s="193"/>
      <c r="BI68" s="193"/>
      <c r="BJ68" s="193"/>
      <c r="BK68" s="193"/>
      <c r="BL68" s="193"/>
      <c r="BM68" s="193"/>
      <c r="BN68" s="193"/>
      <c r="BO68" s="193"/>
      <c r="BP68" s="193"/>
      <c r="BQ68" s="193"/>
      <c r="BR68" s="193"/>
      <c r="BS68" s="193"/>
      <c r="BT68" s="193"/>
      <c r="BU68" s="196" t="str">
        <f>AD68</f>
        <v>(電話)</v>
      </c>
      <c r="BV68" s="196"/>
      <c r="BW68" s="196"/>
      <c r="BX68" s="193">
        <f>AG68</f>
        <v>0</v>
      </c>
      <c r="BY68" s="193"/>
      <c r="BZ68" s="193"/>
      <c r="CA68" s="193"/>
      <c r="CB68" s="193"/>
      <c r="CC68" s="193"/>
      <c r="CD68" s="193"/>
      <c r="CE68" s="193"/>
      <c r="CF68" s="193"/>
      <c r="CG68" s="193"/>
      <c r="CH68" s="198"/>
    </row>
    <row r="69" spans="2:86" ht="8.25" customHeight="1" x14ac:dyDescent="0.15">
      <c r="B69" s="922"/>
      <c r="C69" s="922"/>
      <c r="D69" s="243"/>
      <c r="E69" s="244"/>
      <c r="F69" s="245"/>
      <c r="G69" s="189"/>
      <c r="H69" s="190"/>
      <c r="I69" s="190"/>
      <c r="J69" s="190"/>
      <c r="K69" s="191"/>
      <c r="L69" s="883"/>
      <c r="M69" s="884"/>
      <c r="N69" s="884"/>
      <c r="O69" s="884"/>
      <c r="P69" s="884"/>
      <c r="Q69" s="884"/>
      <c r="R69" s="884"/>
      <c r="S69" s="884"/>
      <c r="T69" s="884"/>
      <c r="U69" s="884"/>
      <c r="V69" s="884"/>
      <c r="W69" s="884"/>
      <c r="X69" s="884"/>
      <c r="Y69" s="884"/>
      <c r="Z69" s="884"/>
      <c r="AA69" s="884"/>
      <c r="AB69" s="884"/>
      <c r="AC69" s="884"/>
      <c r="AD69" s="872"/>
      <c r="AE69" s="872"/>
      <c r="AF69" s="872"/>
      <c r="AG69" s="884"/>
      <c r="AH69" s="884"/>
      <c r="AI69" s="884"/>
      <c r="AJ69" s="884"/>
      <c r="AK69" s="884"/>
      <c r="AL69" s="884"/>
      <c r="AM69" s="884"/>
      <c r="AN69" s="884"/>
      <c r="AO69" s="884"/>
      <c r="AP69" s="884"/>
      <c r="AQ69" s="886"/>
      <c r="AR69" s="139"/>
      <c r="AS69" s="922"/>
      <c r="AT69" s="922"/>
      <c r="AU69" s="243"/>
      <c r="AV69" s="244"/>
      <c r="AW69" s="245"/>
      <c r="AX69" s="189"/>
      <c r="AY69" s="190"/>
      <c r="AZ69" s="190"/>
      <c r="BA69" s="190"/>
      <c r="BB69" s="191"/>
      <c r="BC69" s="194"/>
      <c r="BD69" s="195"/>
      <c r="BE69" s="195"/>
      <c r="BF69" s="195"/>
      <c r="BG69" s="195"/>
      <c r="BH69" s="195"/>
      <c r="BI69" s="195"/>
      <c r="BJ69" s="195"/>
      <c r="BK69" s="195"/>
      <c r="BL69" s="195"/>
      <c r="BM69" s="195"/>
      <c r="BN69" s="195"/>
      <c r="BO69" s="195"/>
      <c r="BP69" s="195"/>
      <c r="BQ69" s="195"/>
      <c r="BR69" s="195"/>
      <c r="BS69" s="195"/>
      <c r="BT69" s="195"/>
      <c r="BU69" s="197"/>
      <c r="BV69" s="197"/>
      <c r="BW69" s="197"/>
      <c r="BX69" s="195"/>
      <c r="BY69" s="195"/>
      <c r="BZ69" s="195"/>
      <c r="CA69" s="195"/>
      <c r="CB69" s="195"/>
      <c r="CC69" s="195"/>
      <c r="CD69" s="195"/>
      <c r="CE69" s="195"/>
      <c r="CF69" s="195"/>
      <c r="CG69" s="195"/>
      <c r="CH69" s="199"/>
    </row>
    <row r="70" spans="2:86" ht="13.5" customHeight="1" x14ac:dyDescent="0.15">
      <c r="B70" s="140"/>
      <c r="C70" s="140"/>
      <c r="D70" s="185" t="s">
        <v>86</v>
      </c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41"/>
      <c r="AS70" s="140"/>
      <c r="AT70" s="140"/>
      <c r="AU70" s="185" t="s">
        <v>86</v>
      </c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5"/>
      <c r="CE70" s="185"/>
      <c r="CF70" s="185"/>
      <c r="CG70" s="185"/>
      <c r="CH70" s="185"/>
    </row>
    <row r="71" spans="2:86" ht="13.5" customHeight="1" x14ac:dyDescent="0.15">
      <c r="D71" s="984" t="str">
        <f>IF(B2-1=1,"元",IF(B2-1=-1,"　",B2-1))&amp;"年分　給与所得の源泉徴収票"</f>
        <v>　年分　給与所得の源泉徴収票</v>
      </c>
      <c r="E71" s="984"/>
      <c r="F71" s="984"/>
      <c r="G71" s="984"/>
      <c r="H71" s="984"/>
      <c r="I71" s="984"/>
      <c r="J71" s="984"/>
      <c r="K71" s="984"/>
      <c r="L71" s="984"/>
      <c r="M71" s="984"/>
      <c r="N71" s="984"/>
      <c r="O71" s="984"/>
      <c r="P71" s="984"/>
      <c r="Q71" s="984"/>
      <c r="R71" s="984"/>
      <c r="S71" s="984"/>
      <c r="T71" s="984"/>
      <c r="U71" s="984"/>
      <c r="V71" s="984"/>
      <c r="W71" s="984"/>
      <c r="X71" s="984"/>
      <c r="Y71" s="984"/>
      <c r="Z71" s="984"/>
      <c r="AA71" s="984"/>
      <c r="AB71" s="984"/>
      <c r="AC71" s="984"/>
      <c r="AD71" s="984"/>
      <c r="AE71" s="984"/>
      <c r="AF71" s="984"/>
      <c r="AG71" s="984"/>
      <c r="AH71" s="984"/>
      <c r="AI71" s="984"/>
      <c r="AJ71" s="984"/>
      <c r="AK71" s="984"/>
      <c r="AL71" s="984"/>
      <c r="AM71" s="984"/>
      <c r="AN71" s="984"/>
      <c r="AO71" s="984"/>
      <c r="AP71" s="984"/>
      <c r="AQ71" s="984"/>
      <c r="AU71" s="985" t="str">
        <f>IF(B2-1=1,"元",IF(B2-1=-1,"　",B2-1))&amp;"年分　給与所得の源泉徴収票"</f>
        <v>　年分　給与所得の源泉徴収票</v>
      </c>
      <c r="AV71" s="985"/>
      <c r="AW71" s="985"/>
      <c r="AX71" s="985"/>
      <c r="AY71" s="985"/>
      <c r="AZ71" s="985"/>
      <c r="BA71" s="985"/>
      <c r="BB71" s="985"/>
      <c r="BC71" s="985"/>
      <c r="BD71" s="985"/>
      <c r="BE71" s="985"/>
      <c r="BF71" s="985"/>
      <c r="BG71" s="985"/>
      <c r="BH71" s="985"/>
      <c r="BI71" s="985"/>
      <c r="BJ71" s="985"/>
      <c r="BK71" s="985"/>
      <c r="BL71" s="985"/>
      <c r="BM71" s="985"/>
      <c r="BN71" s="985"/>
      <c r="BO71" s="985"/>
      <c r="BP71" s="985"/>
      <c r="BQ71" s="985"/>
      <c r="BR71" s="985"/>
      <c r="BS71" s="985"/>
      <c r="BT71" s="985"/>
      <c r="BU71" s="985"/>
      <c r="BV71" s="985"/>
      <c r="BW71" s="985"/>
      <c r="BX71" s="985"/>
      <c r="BY71" s="985"/>
      <c r="BZ71" s="985"/>
      <c r="CA71" s="985"/>
      <c r="CB71" s="985"/>
      <c r="CC71" s="985"/>
      <c r="CD71" s="985"/>
      <c r="CE71" s="985"/>
      <c r="CF71" s="985"/>
      <c r="CG71" s="985"/>
      <c r="CH71" s="985"/>
    </row>
    <row r="72" spans="2:86" ht="11.25" customHeight="1" thickBot="1" x14ac:dyDescent="0.2">
      <c r="D72" s="566" t="s">
        <v>229</v>
      </c>
      <c r="E72" s="567"/>
      <c r="F72" s="568"/>
      <c r="G72" s="575" t="s">
        <v>6</v>
      </c>
      <c r="H72" s="576"/>
      <c r="I72" s="23" t="s">
        <v>41</v>
      </c>
      <c r="J72" s="24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40"/>
      <c r="AA72" s="41" t="s">
        <v>1</v>
      </c>
      <c r="AB72" s="42"/>
      <c r="AC72" s="42"/>
      <c r="AD72" s="42"/>
      <c r="AE72" s="581">
        <f>IF(AE3="","",AE3)</f>
        <v>0</v>
      </c>
      <c r="AF72" s="582"/>
      <c r="AG72" s="582"/>
      <c r="AH72" s="582"/>
      <c r="AI72" s="582"/>
      <c r="AJ72" s="582"/>
      <c r="AK72" s="582"/>
      <c r="AL72" s="582"/>
      <c r="AM72" s="582"/>
      <c r="AN72" s="582"/>
      <c r="AO72" s="582"/>
      <c r="AP72" s="582"/>
      <c r="AQ72" s="583"/>
      <c r="AU72" s="566" t="s">
        <v>229</v>
      </c>
      <c r="AV72" s="567"/>
      <c r="AW72" s="568"/>
      <c r="AX72" s="575" t="s">
        <v>6</v>
      </c>
      <c r="AY72" s="576"/>
      <c r="AZ72" s="23" t="s">
        <v>41</v>
      </c>
      <c r="BA72" s="24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40"/>
      <c r="BR72" s="41" t="s">
        <v>1</v>
      </c>
      <c r="BS72" s="42"/>
      <c r="BT72" s="42"/>
      <c r="BU72" s="42"/>
      <c r="BV72" s="582">
        <f>AE72</f>
        <v>0</v>
      </c>
      <c r="BW72" s="582"/>
      <c r="BX72" s="582"/>
      <c r="BY72" s="582"/>
      <c r="BZ72" s="582"/>
      <c r="CA72" s="582"/>
      <c r="CB72" s="582"/>
      <c r="CC72" s="582"/>
      <c r="CD72" s="582"/>
      <c r="CE72" s="582"/>
      <c r="CF72" s="582"/>
      <c r="CG72" s="582"/>
      <c r="CH72" s="583"/>
    </row>
    <row r="73" spans="2:86" ht="9.75" customHeight="1" x14ac:dyDescent="0.15">
      <c r="D73" s="569"/>
      <c r="E73" s="570"/>
      <c r="F73" s="571"/>
      <c r="G73" s="577"/>
      <c r="H73" s="578"/>
      <c r="I73" s="596">
        <f>I4</f>
        <v>0</v>
      </c>
      <c r="J73" s="585"/>
      <c r="K73" s="585"/>
      <c r="L73" s="585"/>
      <c r="M73" s="585"/>
      <c r="N73" s="585"/>
      <c r="O73" s="585"/>
      <c r="P73" s="585"/>
      <c r="Q73" s="585"/>
      <c r="R73" s="585"/>
      <c r="S73" s="585"/>
      <c r="T73" s="585"/>
      <c r="U73" s="585"/>
      <c r="V73" s="585"/>
      <c r="W73" s="585"/>
      <c r="X73" s="585"/>
      <c r="Y73" s="585"/>
      <c r="Z73" s="586"/>
      <c r="AA73" s="593" t="s">
        <v>3</v>
      </c>
      <c r="AB73" s="594"/>
      <c r="AC73" s="594"/>
      <c r="AD73" s="594"/>
      <c r="AE73" s="44"/>
      <c r="AF73" s="562" t="str">
        <f t="shared" ref="AF73:AQ73" si="17">IF(AF4="","",AF4)</f>
        <v/>
      </c>
      <c r="AG73" s="551" t="str">
        <f t="shared" si="17"/>
        <v/>
      </c>
      <c r="AH73" s="551" t="str">
        <f t="shared" si="17"/>
        <v/>
      </c>
      <c r="AI73" s="549" t="str">
        <f t="shared" si="17"/>
        <v/>
      </c>
      <c r="AJ73" s="562" t="str">
        <f t="shared" si="17"/>
        <v/>
      </c>
      <c r="AK73" s="551" t="str">
        <f t="shared" si="17"/>
        <v/>
      </c>
      <c r="AL73" s="551" t="str">
        <f t="shared" si="17"/>
        <v/>
      </c>
      <c r="AM73" s="553" t="str">
        <f t="shared" si="17"/>
        <v/>
      </c>
      <c r="AN73" s="564" t="str">
        <f t="shared" si="17"/>
        <v/>
      </c>
      <c r="AO73" s="551" t="str">
        <f t="shared" si="17"/>
        <v/>
      </c>
      <c r="AP73" s="551" t="str">
        <f t="shared" si="17"/>
        <v/>
      </c>
      <c r="AQ73" s="551" t="str">
        <f t="shared" si="17"/>
        <v/>
      </c>
      <c r="AU73" s="569"/>
      <c r="AV73" s="570"/>
      <c r="AW73" s="571"/>
      <c r="AX73" s="577"/>
      <c r="AY73" s="578"/>
      <c r="AZ73" s="596">
        <f>AZ4</f>
        <v>0</v>
      </c>
      <c r="BA73" s="585"/>
      <c r="BB73" s="585"/>
      <c r="BC73" s="585"/>
      <c r="BD73" s="585"/>
      <c r="BE73" s="585"/>
      <c r="BF73" s="585"/>
      <c r="BG73" s="585"/>
      <c r="BH73" s="585"/>
      <c r="BI73" s="585"/>
      <c r="BJ73" s="585"/>
      <c r="BK73" s="585"/>
      <c r="BL73" s="585"/>
      <c r="BM73" s="585"/>
      <c r="BN73" s="585"/>
      <c r="BO73" s="585"/>
      <c r="BP73" s="585"/>
      <c r="BQ73" s="585"/>
      <c r="BR73" s="208"/>
      <c r="BS73" s="209"/>
      <c r="BT73" s="209"/>
      <c r="BU73" s="209"/>
      <c r="BV73" s="209"/>
      <c r="BW73" s="209"/>
      <c r="BX73" s="209"/>
      <c r="BY73" s="209"/>
      <c r="BZ73" s="209"/>
      <c r="CA73" s="209"/>
      <c r="CB73" s="209"/>
      <c r="CC73" s="209"/>
      <c r="CD73" s="209"/>
      <c r="CE73" s="209"/>
      <c r="CF73" s="209"/>
      <c r="CG73" s="209"/>
      <c r="CH73" s="210"/>
    </row>
    <row r="74" spans="2:86" ht="9.75" customHeight="1" thickBot="1" x14ac:dyDescent="0.2">
      <c r="D74" s="569"/>
      <c r="E74" s="570"/>
      <c r="F74" s="571"/>
      <c r="G74" s="577"/>
      <c r="H74" s="578"/>
      <c r="I74" s="587"/>
      <c r="J74" s="588"/>
      <c r="K74" s="588"/>
      <c r="L74" s="588"/>
      <c r="M74" s="588"/>
      <c r="N74" s="588"/>
      <c r="O74" s="588"/>
      <c r="P74" s="588"/>
      <c r="Q74" s="588"/>
      <c r="R74" s="588"/>
      <c r="S74" s="588"/>
      <c r="T74" s="588"/>
      <c r="U74" s="588"/>
      <c r="V74" s="588"/>
      <c r="W74" s="588"/>
      <c r="X74" s="588"/>
      <c r="Y74" s="588"/>
      <c r="Z74" s="589"/>
      <c r="AA74" s="46"/>
      <c r="AB74" s="44"/>
      <c r="AC74" s="44"/>
      <c r="AD74" s="47"/>
      <c r="AE74" s="48"/>
      <c r="AF74" s="563"/>
      <c r="AG74" s="552"/>
      <c r="AH74" s="552"/>
      <c r="AI74" s="550"/>
      <c r="AJ74" s="563"/>
      <c r="AK74" s="552"/>
      <c r="AL74" s="552"/>
      <c r="AM74" s="554"/>
      <c r="AN74" s="565"/>
      <c r="AO74" s="552"/>
      <c r="AP74" s="552"/>
      <c r="AQ74" s="552"/>
      <c r="AU74" s="569"/>
      <c r="AV74" s="570"/>
      <c r="AW74" s="571"/>
      <c r="AX74" s="577"/>
      <c r="AY74" s="578"/>
      <c r="AZ74" s="587"/>
      <c r="BA74" s="588"/>
      <c r="BB74" s="588"/>
      <c r="BC74" s="588"/>
      <c r="BD74" s="588"/>
      <c r="BE74" s="588"/>
      <c r="BF74" s="588"/>
      <c r="BG74" s="588"/>
      <c r="BH74" s="588"/>
      <c r="BI74" s="588"/>
      <c r="BJ74" s="588"/>
      <c r="BK74" s="588"/>
      <c r="BL74" s="588"/>
      <c r="BM74" s="588"/>
      <c r="BN74" s="588"/>
      <c r="BO74" s="588"/>
      <c r="BP74" s="588"/>
      <c r="BQ74" s="588"/>
      <c r="BR74" s="211"/>
      <c r="BS74" s="212"/>
      <c r="BT74" s="212"/>
      <c r="BU74" s="212"/>
      <c r="BV74" s="212"/>
      <c r="BW74" s="212"/>
      <c r="BX74" s="212"/>
      <c r="BY74" s="212"/>
      <c r="BZ74" s="212"/>
      <c r="CA74" s="212"/>
      <c r="CB74" s="212"/>
      <c r="CC74" s="212"/>
      <c r="CD74" s="212"/>
      <c r="CE74" s="212"/>
      <c r="CF74" s="212"/>
      <c r="CG74" s="212"/>
      <c r="CH74" s="213"/>
    </row>
    <row r="75" spans="2:86" ht="9.75" customHeight="1" x14ac:dyDescent="0.15">
      <c r="D75" s="569"/>
      <c r="E75" s="570"/>
      <c r="F75" s="571"/>
      <c r="G75" s="577"/>
      <c r="H75" s="578"/>
      <c r="I75" s="587"/>
      <c r="J75" s="588"/>
      <c r="K75" s="588"/>
      <c r="L75" s="588"/>
      <c r="M75" s="588"/>
      <c r="N75" s="588"/>
      <c r="O75" s="588"/>
      <c r="P75" s="588"/>
      <c r="Q75" s="588"/>
      <c r="R75" s="588"/>
      <c r="S75" s="588"/>
      <c r="T75" s="588"/>
      <c r="U75" s="588"/>
      <c r="V75" s="588"/>
      <c r="W75" s="588"/>
      <c r="X75" s="588"/>
      <c r="Y75" s="588"/>
      <c r="Z75" s="589"/>
      <c r="AA75" s="454" t="s">
        <v>2</v>
      </c>
      <c r="AB75" s="455"/>
      <c r="AC75" s="455"/>
      <c r="AD75" s="446">
        <f>AD6</f>
        <v>0</v>
      </c>
      <c r="AE75" s="446"/>
      <c r="AF75" s="446"/>
      <c r="AG75" s="446"/>
      <c r="AH75" s="446"/>
      <c r="AI75" s="446"/>
      <c r="AJ75" s="446"/>
      <c r="AK75" s="446"/>
      <c r="AL75" s="446"/>
      <c r="AM75" s="446"/>
      <c r="AN75" s="446"/>
      <c r="AO75" s="446"/>
      <c r="AP75" s="446"/>
      <c r="AQ75" s="447"/>
      <c r="AU75" s="569"/>
      <c r="AV75" s="570"/>
      <c r="AW75" s="571"/>
      <c r="AX75" s="577"/>
      <c r="AY75" s="578"/>
      <c r="AZ75" s="587"/>
      <c r="BA75" s="588"/>
      <c r="BB75" s="588"/>
      <c r="BC75" s="588"/>
      <c r="BD75" s="588"/>
      <c r="BE75" s="588"/>
      <c r="BF75" s="588"/>
      <c r="BG75" s="588"/>
      <c r="BH75" s="588"/>
      <c r="BI75" s="588"/>
      <c r="BJ75" s="588"/>
      <c r="BK75" s="588"/>
      <c r="BL75" s="588"/>
      <c r="BM75" s="588"/>
      <c r="BN75" s="588"/>
      <c r="BO75" s="588"/>
      <c r="BP75" s="588"/>
      <c r="BQ75" s="589"/>
      <c r="BR75" s="444" t="s">
        <v>2</v>
      </c>
      <c r="BS75" s="445"/>
      <c r="BT75" s="445"/>
      <c r="BU75" s="446">
        <f>BU6</f>
        <v>0</v>
      </c>
      <c r="BV75" s="446"/>
      <c r="BW75" s="446"/>
      <c r="BX75" s="446"/>
      <c r="BY75" s="446"/>
      <c r="BZ75" s="446"/>
      <c r="CA75" s="446"/>
      <c r="CB75" s="446"/>
      <c r="CC75" s="446"/>
      <c r="CD75" s="446"/>
      <c r="CE75" s="446"/>
      <c r="CF75" s="446"/>
      <c r="CG75" s="446"/>
      <c r="CH75" s="447"/>
    </row>
    <row r="76" spans="2:86" ht="9.75" customHeight="1" x14ac:dyDescent="0.15">
      <c r="D76" s="569"/>
      <c r="E76" s="570"/>
      <c r="F76" s="571"/>
      <c r="G76" s="577"/>
      <c r="H76" s="578"/>
      <c r="I76" s="587"/>
      <c r="J76" s="588"/>
      <c r="K76" s="588"/>
      <c r="L76" s="588"/>
      <c r="M76" s="588"/>
      <c r="N76" s="588"/>
      <c r="O76" s="588"/>
      <c r="P76" s="588"/>
      <c r="Q76" s="588"/>
      <c r="R76" s="588"/>
      <c r="S76" s="588"/>
      <c r="T76" s="588"/>
      <c r="U76" s="588"/>
      <c r="V76" s="588"/>
      <c r="W76" s="588"/>
      <c r="X76" s="588"/>
      <c r="Y76" s="588"/>
      <c r="Z76" s="589"/>
      <c r="AA76" s="448" t="s">
        <v>5</v>
      </c>
      <c r="AB76" s="449"/>
      <c r="AC76" s="454" t="s">
        <v>4</v>
      </c>
      <c r="AD76" s="455"/>
      <c r="AE76" s="455"/>
      <c r="AF76" s="455"/>
      <c r="AG76" s="456">
        <f>AG7</f>
        <v>0</v>
      </c>
      <c r="AH76" s="456"/>
      <c r="AI76" s="456"/>
      <c r="AJ76" s="456"/>
      <c r="AK76" s="456"/>
      <c r="AL76" s="456"/>
      <c r="AM76" s="456"/>
      <c r="AN76" s="456"/>
      <c r="AO76" s="456"/>
      <c r="AP76" s="456"/>
      <c r="AQ76" s="457"/>
      <c r="AU76" s="569"/>
      <c r="AV76" s="570"/>
      <c r="AW76" s="571"/>
      <c r="AX76" s="577"/>
      <c r="AY76" s="578"/>
      <c r="AZ76" s="587"/>
      <c r="BA76" s="588"/>
      <c r="BB76" s="588"/>
      <c r="BC76" s="588"/>
      <c r="BD76" s="588"/>
      <c r="BE76" s="588"/>
      <c r="BF76" s="588"/>
      <c r="BG76" s="588"/>
      <c r="BH76" s="588"/>
      <c r="BI76" s="588"/>
      <c r="BJ76" s="588"/>
      <c r="BK76" s="588"/>
      <c r="BL76" s="588"/>
      <c r="BM76" s="588"/>
      <c r="BN76" s="588"/>
      <c r="BO76" s="588"/>
      <c r="BP76" s="588"/>
      <c r="BQ76" s="589"/>
      <c r="BR76" s="448" t="s">
        <v>5</v>
      </c>
      <c r="BS76" s="449"/>
      <c r="BT76" s="454" t="s">
        <v>88</v>
      </c>
      <c r="BU76" s="455"/>
      <c r="BV76" s="455"/>
      <c r="BW76" s="455"/>
      <c r="BX76" s="456">
        <f>BX7</f>
        <v>0</v>
      </c>
      <c r="BY76" s="456"/>
      <c r="BZ76" s="456"/>
      <c r="CA76" s="456"/>
      <c r="CB76" s="456"/>
      <c r="CC76" s="456"/>
      <c r="CD76" s="456"/>
      <c r="CE76" s="456"/>
      <c r="CF76" s="456"/>
      <c r="CG76" s="456"/>
      <c r="CH76" s="457"/>
    </row>
    <row r="77" spans="2:86" ht="9.75" customHeight="1" x14ac:dyDescent="0.15">
      <c r="D77" s="569"/>
      <c r="E77" s="570"/>
      <c r="F77" s="571"/>
      <c r="G77" s="577"/>
      <c r="H77" s="578"/>
      <c r="I77" s="587"/>
      <c r="J77" s="588"/>
      <c r="K77" s="588"/>
      <c r="L77" s="588"/>
      <c r="M77" s="588"/>
      <c r="N77" s="588"/>
      <c r="O77" s="588"/>
      <c r="P77" s="588"/>
      <c r="Q77" s="588"/>
      <c r="R77" s="588"/>
      <c r="S77" s="588"/>
      <c r="T77" s="588"/>
      <c r="U77" s="588"/>
      <c r="V77" s="588"/>
      <c r="W77" s="588"/>
      <c r="X77" s="588"/>
      <c r="Y77" s="588"/>
      <c r="Z77" s="589"/>
      <c r="AA77" s="450"/>
      <c r="AB77" s="451"/>
      <c r="AC77" s="458">
        <f>AC8</f>
        <v>0</v>
      </c>
      <c r="AD77" s="459"/>
      <c r="AE77" s="459"/>
      <c r="AF77" s="459"/>
      <c r="AG77" s="459"/>
      <c r="AH77" s="459"/>
      <c r="AI77" s="459"/>
      <c r="AJ77" s="459"/>
      <c r="AK77" s="459"/>
      <c r="AL77" s="459"/>
      <c r="AM77" s="459"/>
      <c r="AN77" s="459"/>
      <c r="AO77" s="459"/>
      <c r="AP77" s="459"/>
      <c r="AQ77" s="460"/>
      <c r="AU77" s="569"/>
      <c r="AV77" s="570"/>
      <c r="AW77" s="571"/>
      <c r="AX77" s="577"/>
      <c r="AY77" s="578"/>
      <c r="AZ77" s="587"/>
      <c r="BA77" s="588"/>
      <c r="BB77" s="588"/>
      <c r="BC77" s="588"/>
      <c r="BD77" s="588"/>
      <c r="BE77" s="588"/>
      <c r="BF77" s="588"/>
      <c r="BG77" s="588"/>
      <c r="BH77" s="588"/>
      <c r="BI77" s="588"/>
      <c r="BJ77" s="588"/>
      <c r="BK77" s="588"/>
      <c r="BL77" s="588"/>
      <c r="BM77" s="588"/>
      <c r="BN77" s="588"/>
      <c r="BO77" s="588"/>
      <c r="BP77" s="588"/>
      <c r="BQ77" s="589"/>
      <c r="BR77" s="450"/>
      <c r="BS77" s="451"/>
      <c r="BT77" s="458">
        <f>BT8</f>
        <v>0</v>
      </c>
      <c r="BU77" s="459"/>
      <c r="BV77" s="459"/>
      <c r="BW77" s="459"/>
      <c r="BX77" s="459"/>
      <c r="BY77" s="459"/>
      <c r="BZ77" s="459"/>
      <c r="CA77" s="459"/>
      <c r="CB77" s="459"/>
      <c r="CC77" s="459"/>
      <c r="CD77" s="459"/>
      <c r="CE77" s="459"/>
      <c r="CF77" s="459"/>
      <c r="CG77" s="459"/>
      <c r="CH77" s="460"/>
    </row>
    <row r="78" spans="2:86" ht="9.75" customHeight="1" x14ac:dyDescent="0.15">
      <c r="D78" s="572"/>
      <c r="E78" s="573"/>
      <c r="F78" s="574"/>
      <c r="G78" s="579"/>
      <c r="H78" s="580"/>
      <c r="I78" s="590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2"/>
      <c r="AA78" s="452"/>
      <c r="AB78" s="453"/>
      <c r="AC78" s="461"/>
      <c r="AD78" s="462"/>
      <c r="AE78" s="462"/>
      <c r="AF78" s="462"/>
      <c r="AG78" s="462"/>
      <c r="AH78" s="462"/>
      <c r="AI78" s="462"/>
      <c r="AJ78" s="462"/>
      <c r="AK78" s="462"/>
      <c r="AL78" s="462"/>
      <c r="AM78" s="462"/>
      <c r="AN78" s="462"/>
      <c r="AO78" s="462"/>
      <c r="AP78" s="462"/>
      <c r="AQ78" s="463"/>
      <c r="AU78" s="572"/>
      <c r="AV78" s="573"/>
      <c r="AW78" s="574"/>
      <c r="AX78" s="579"/>
      <c r="AY78" s="580"/>
      <c r="AZ78" s="590"/>
      <c r="BA78" s="591"/>
      <c r="BB78" s="591"/>
      <c r="BC78" s="591"/>
      <c r="BD78" s="591"/>
      <c r="BE78" s="591"/>
      <c r="BF78" s="591"/>
      <c r="BG78" s="591"/>
      <c r="BH78" s="591"/>
      <c r="BI78" s="591"/>
      <c r="BJ78" s="591"/>
      <c r="BK78" s="591"/>
      <c r="BL78" s="591"/>
      <c r="BM78" s="591"/>
      <c r="BN78" s="591"/>
      <c r="BO78" s="591"/>
      <c r="BP78" s="591"/>
      <c r="BQ78" s="592"/>
      <c r="BR78" s="452"/>
      <c r="BS78" s="453"/>
      <c r="BT78" s="461"/>
      <c r="BU78" s="462"/>
      <c r="BV78" s="462"/>
      <c r="BW78" s="462"/>
      <c r="BX78" s="462"/>
      <c r="BY78" s="462"/>
      <c r="BZ78" s="462"/>
      <c r="CA78" s="462"/>
      <c r="CB78" s="462"/>
      <c r="CC78" s="462"/>
      <c r="CD78" s="462"/>
      <c r="CE78" s="462"/>
      <c r="CF78" s="462"/>
      <c r="CG78" s="462"/>
      <c r="CH78" s="463"/>
    </row>
    <row r="79" spans="2:86" ht="11.25" customHeight="1" x14ac:dyDescent="0.15">
      <c r="D79" s="362" t="s">
        <v>24</v>
      </c>
      <c r="E79" s="261"/>
      <c r="F79" s="261"/>
      <c r="G79" s="262"/>
      <c r="H79" s="362" t="s">
        <v>118</v>
      </c>
      <c r="I79" s="261"/>
      <c r="J79" s="261"/>
      <c r="K79" s="261"/>
      <c r="L79" s="261"/>
      <c r="M79" s="261"/>
      <c r="N79" s="261"/>
      <c r="O79" s="261"/>
      <c r="P79" s="262"/>
      <c r="Q79" s="362" t="s">
        <v>25</v>
      </c>
      <c r="R79" s="261"/>
      <c r="S79" s="261"/>
      <c r="T79" s="261"/>
      <c r="U79" s="261"/>
      <c r="V79" s="261"/>
      <c r="W79" s="261"/>
      <c r="X79" s="261"/>
      <c r="Y79" s="262"/>
      <c r="Z79" s="362" t="s">
        <v>236</v>
      </c>
      <c r="AA79" s="261"/>
      <c r="AB79" s="261"/>
      <c r="AC79" s="261"/>
      <c r="AD79" s="261"/>
      <c r="AE79" s="261"/>
      <c r="AF79" s="261"/>
      <c r="AG79" s="261"/>
      <c r="AH79" s="262"/>
      <c r="AI79" s="362" t="s">
        <v>26</v>
      </c>
      <c r="AJ79" s="261"/>
      <c r="AK79" s="261"/>
      <c r="AL79" s="261"/>
      <c r="AM79" s="261"/>
      <c r="AN79" s="261"/>
      <c r="AO79" s="261"/>
      <c r="AP79" s="261"/>
      <c r="AQ79" s="262"/>
      <c r="AU79" s="362" t="s">
        <v>24</v>
      </c>
      <c r="AV79" s="261"/>
      <c r="AW79" s="261"/>
      <c r="AX79" s="262"/>
      <c r="AY79" s="362" t="s">
        <v>118</v>
      </c>
      <c r="AZ79" s="261"/>
      <c r="BA79" s="261"/>
      <c r="BB79" s="261"/>
      <c r="BC79" s="261"/>
      <c r="BD79" s="261"/>
      <c r="BE79" s="261"/>
      <c r="BF79" s="261"/>
      <c r="BG79" s="262"/>
      <c r="BH79" s="362" t="s">
        <v>25</v>
      </c>
      <c r="BI79" s="261"/>
      <c r="BJ79" s="261"/>
      <c r="BK79" s="261"/>
      <c r="BL79" s="261"/>
      <c r="BM79" s="261"/>
      <c r="BN79" s="261"/>
      <c r="BO79" s="261"/>
      <c r="BP79" s="262"/>
      <c r="BQ79" s="362" t="s">
        <v>236</v>
      </c>
      <c r="BR79" s="261"/>
      <c r="BS79" s="261"/>
      <c r="BT79" s="261"/>
      <c r="BU79" s="261"/>
      <c r="BV79" s="261"/>
      <c r="BW79" s="261"/>
      <c r="BX79" s="261"/>
      <c r="BY79" s="262"/>
      <c r="BZ79" s="362" t="s">
        <v>26</v>
      </c>
      <c r="CA79" s="261"/>
      <c r="CB79" s="261"/>
      <c r="CC79" s="261"/>
      <c r="CD79" s="261"/>
      <c r="CE79" s="261"/>
      <c r="CF79" s="261"/>
      <c r="CG79" s="261"/>
      <c r="CH79" s="262"/>
    </row>
    <row r="80" spans="2:86" ht="11.25" customHeight="1" x14ac:dyDescent="0.15">
      <c r="D80" s="168" t="str">
        <f>D11</f>
        <v>給与・賞与</v>
      </c>
      <c r="E80" s="169"/>
      <c r="F80" s="169"/>
      <c r="G80" s="170"/>
      <c r="H80" s="142" t="s">
        <v>7</v>
      </c>
      <c r="I80" s="143"/>
      <c r="J80" s="144"/>
      <c r="K80" s="143"/>
      <c r="L80" s="143"/>
      <c r="M80" s="145" t="s">
        <v>8</v>
      </c>
      <c r="N80" s="143"/>
      <c r="O80" s="121"/>
      <c r="P80" s="146" t="s">
        <v>9</v>
      </c>
      <c r="Q80" s="120"/>
      <c r="R80" s="143"/>
      <c r="S80" s="144"/>
      <c r="T80" s="143"/>
      <c r="U80" s="143"/>
      <c r="V80" s="145" t="s">
        <v>8</v>
      </c>
      <c r="W80" s="143"/>
      <c r="X80" s="121"/>
      <c r="Y80" s="146" t="s">
        <v>9</v>
      </c>
      <c r="Z80" s="142" t="s">
        <v>7</v>
      </c>
      <c r="AA80" s="143"/>
      <c r="AB80" s="144"/>
      <c r="AC80" s="143"/>
      <c r="AD80" s="143"/>
      <c r="AE80" s="145" t="s">
        <v>8</v>
      </c>
      <c r="AF80" s="143"/>
      <c r="AG80" s="121"/>
      <c r="AH80" s="146" t="s">
        <v>9</v>
      </c>
      <c r="AI80" s="142" t="s">
        <v>7</v>
      </c>
      <c r="AJ80" s="143"/>
      <c r="AK80" s="144"/>
      <c r="AL80" s="143"/>
      <c r="AM80" s="143"/>
      <c r="AN80" s="145" t="s">
        <v>8</v>
      </c>
      <c r="AO80" s="143"/>
      <c r="AP80" s="121"/>
      <c r="AQ80" s="146" t="s">
        <v>9</v>
      </c>
      <c r="AU80" s="168" t="str">
        <f>AU11</f>
        <v>給与・賞与</v>
      </c>
      <c r="AV80" s="169"/>
      <c r="AW80" s="169"/>
      <c r="AX80" s="170"/>
      <c r="AY80" s="142" t="s">
        <v>89</v>
      </c>
      <c r="AZ80" s="143"/>
      <c r="BA80" s="144"/>
      <c r="BB80" s="143"/>
      <c r="BC80" s="143"/>
      <c r="BD80" s="145" t="s">
        <v>90</v>
      </c>
      <c r="BE80" s="143"/>
      <c r="BF80" s="121"/>
      <c r="BG80" s="146" t="s">
        <v>91</v>
      </c>
      <c r="BH80" s="120"/>
      <c r="BI80" s="143"/>
      <c r="BJ80" s="144"/>
      <c r="BK80" s="143"/>
      <c r="BL80" s="143"/>
      <c r="BM80" s="145" t="s">
        <v>90</v>
      </c>
      <c r="BN80" s="143"/>
      <c r="BO80" s="121"/>
      <c r="BP80" s="146" t="s">
        <v>91</v>
      </c>
      <c r="BQ80" s="142" t="s">
        <v>89</v>
      </c>
      <c r="BR80" s="143"/>
      <c r="BS80" s="144"/>
      <c r="BT80" s="143"/>
      <c r="BU80" s="143"/>
      <c r="BV80" s="145" t="s">
        <v>90</v>
      </c>
      <c r="BW80" s="143"/>
      <c r="BX80" s="121"/>
      <c r="BY80" s="146" t="s">
        <v>91</v>
      </c>
      <c r="BZ80" s="142" t="s">
        <v>89</v>
      </c>
      <c r="CA80" s="143"/>
      <c r="CB80" s="144"/>
      <c r="CC80" s="143"/>
      <c r="CD80" s="143"/>
      <c r="CE80" s="145" t="s">
        <v>90</v>
      </c>
      <c r="CF80" s="143"/>
      <c r="CG80" s="121"/>
      <c r="CH80" s="146" t="s">
        <v>91</v>
      </c>
    </row>
    <row r="81" spans="4:86" ht="8.25" customHeight="1" x14ac:dyDescent="0.15">
      <c r="D81" s="407"/>
      <c r="E81" s="427"/>
      <c r="F81" s="427"/>
      <c r="G81" s="408"/>
      <c r="H81" s="428" t="str">
        <f>H12</f>
        <v/>
      </c>
      <c r="I81" s="429"/>
      <c r="J81" s="430"/>
      <c r="K81" s="560" t="str">
        <f>K12</f>
        <v/>
      </c>
      <c r="L81" s="411"/>
      <c r="M81" s="434"/>
      <c r="N81" s="560" t="str">
        <f>N12</f>
        <v/>
      </c>
      <c r="O81" s="411"/>
      <c r="P81" s="412"/>
      <c r="Q81" s="436" t="str">
        <f>Q12</f>
        <v/>
      </c>
      <c r="R81" s="437"/>
      <c r="S81" s="438"/>
      <c r="T81" s="560" t="str">
        <f>T12</f>
        <v/>
      </c>
      <c r="U81" s="411"/>
      <c r="V81" s="434"/>
      <c r="W81" s="560" t="str">
        <f>W12</f>
        <v/>
      </c>
      <c r="X81" s="411"/>
      <c r="Y81" s="412"/>
      <c r="Z81" s="442" t="str">
        <f>Z12</f>
        <v/>
      </c>
      <c r="AA81" s="411"/>
      <c r="AB81" s="434"/>
      <c r="AC81" s="560" t="str">
        <f>AC12</f>
        <v/>
      </c>
      <c r="AD81" s="411"/>
      <c r="AE81" s="434"/>
      <c r="AF81" s="560" t="str">
        <f>AF12</f>
        <v/>
      </c>
      <c r="AG81" s="411"/>
      <c r="AH81" s="412"/>
      <c r="AI81" s="442" t="str">
        <f>AI12</f>
        <v/>
      </c>
      <c r="AJ81" s="394"/>
      <c r="AK81" s="392"/>
      <c r="AL81" s="560" t="str">
        <f>AL12</f>
        <v/>
      </c>
      <c r="AM81" s="394"/>
      <c r="AN81" s="392"/>
      <c r="AO81" s="560" t="str">
        <f>AO12</f>
        <v/>
      </c>
      <c r="AP81" s="394"/>
      <c r="AQ81" s="389"/>
      <c r="AU81" s="407"/>
      <c r="AV81" s="427"/>
      <c r="AW81" s="427"/>
      <c r="AX81" s="408"/>
      <c r="AY81" s="428" t="str">
        <f>AY12</f>
        <v/>
      </c>
      <c r="AZ81" s="429"/>
      <c r="BA81" s="430"/>
      <c r="BB81" s="411" t="str">
        <f>BB12</f>
        <v/>
      </c>
      <c r="BC81" s="411"/>
      <c r="BD81" s="434"/>
      <c r="BE81" s="411" t="str">
        <f>BE12</f>
        <v/>
      </c>
      <c r="BF81" s="411"/>
      <c r="BG81" s="412"/>
      <c r="BH81" s="436" t="str">
        <f>BH12</f>
        <v/>
      </c>
      <c r="BI81" s="437"/>
      <c r="BJ81" s="438"/>
      <c r="BK81" s="411" t="str">
        <f>BK12</f>
        <v/>
      </c>
      <c r="BL81" s="411"/>
      <c r="BM81" s="434"/>
      <c r="BN81" s="411" t="str">
        <f>BN12</f>
        <v/>
      </c>
      <c r="BO81" s="411"/>
      <c r="BP81" s="412"/>
      <c r="BQ81" s="442" t="str">
        <f>BQ12</f>
        <v/>
      </c>
      <c r="BR81" s="411"/>
      <c r="BS81" s="434"/>
      <c r="BT81" s="411" t="str">
        <f>BT12</f>
        <v/>
      </c>
      <c r="BU81" s="411"/>
      <c r="BV81" s="434"/>
      <c r="BW81" s="411" t="str">
        <f>BW12</f>
        <v/>
      </c>
      <c r="BX81" s="411"/>
      <c r="BY81" s="412"/>
      <c r="BZ81" s="442" t="str">
        <f>AI12</f>
        <v/>
      </c>
      <c r="CA81" s="411"/>
      <c r="CB81" s="434"/>
      <c r="CC81" s="411" t="str">
        <f>AL12</f>
        <v/>
      </c>
      <c r="CD81" s="411"/>
      <c r="CE81" s="434"/>
      <c r="CF81" s="411" t="str">
        <f>CF12</f>
        <v/>
      </c>
      <c r="CG81" s="411"/>
      <c r="CH81" s="412"/>
    </row>
    <row r="82" spans="4:86" ht="8.25" customHeight="1" x14ac:dyDescent="0.15">
      <c r="D82" s="171"/>
      <c r="E82" s="172"/>
      <c r="F82" s="172"/>
      <c r="G82" s="173"/>
      <c r="H82" s="431"/>
      <c r="I82" s="432"/>
      <c r="J82" s="433"/>
      <c r="K82" s="561"/>
      <c r="L82" s="413"/>
      <c r="M82" s="435"/>
      <c r="N82" s="561"/>
      <c r="O82" s="413"/>
      <c r="P82" s="414"/>
      <c r="Q82" s="439"/>
      <c r="R82" s="440"/>
      <c r="S82" s="441"/>
      <c r="T82" s="561"/>
      <c r="U82" s="413"/>
      <c r="V82" s="435"/>
      <c r="W82" s="561"/>
      <c r="X82" s="413"/>
      <c r="Y82" s="414"/>
      <c r="Z82" s="443"/>
      <c r="AA82" s="413"/>
      <c r="AB82" s="435"/>
      <c r="AC82" s="561"/>
      <c r="AD82" s="413"/>
      <c r="AE82" s="435"/>
      <c r="AF82" s="561"/>
      <c r="AG82" s="413"/>
      <c r="AH82" s="414"/>
      <c r="AI82" s="390"/>
      <c r="AJ82" s="395"/>
      <c r="AK82" s="393"/>
      <c r="AL82" s="546"/>
      <c r="AM82" s="395"/>
      <c r="AN82" s="393"/>
      <c r="AO82" s="546"/>
      <c r="AP82" s="395"/>
      <c r="AQ82" s="391"/>
      <c r="AU82" s="171"/>
      <c r="AV82" s="172"/>
      <c r="AW82" s="172"/>
      <c r="AX82" s="173"/>
      <c r="AY82" s="431"/>
      <c r="AZ82" s="432"/>
      <c r="BA82" s="433"/>
      <c r="BB82" s="413"/>
      <c r="BC82" s="413"/>
      <c r="BD82" s="435"/>
      <c r="BE82" s="413"/>
      <c r="BF82" s="413"/>
      <c r="BG82" s="414"/>
      <c r="BH82" s="439"/>
      <c r="BI82" s="440"/>
      <c r="BJ82" s="441"/>
      <c r="BK82" s="413"/>
      <c r="BL82" s="413"/>
      <c r="BM82" s="435"/>
      <c r="BN82" s="413"/>
      <c r="BO82" s="413"/>
      <c r="BP82" s="414"/>
      <c r="BQ82" s="443"/>
      <c r="BR82" s="413"/>
      <c r="BS82" s="435"/>
      <c r="BT82" s="413"/>
      <c r="BU82" s="413"/>
      <c r="BV82" s="435"/>
      <c r="BW82" s="413"/>
      <c r="BX82" s="413"/>
      <c r="BY82" s="414"/>
      <c r="BZ82" s="443"/>
      <c r="CA82" s="413"/>
      <c r="CB82" s="435"/>
      <c r="CC82" s="413"/>
      <c r="CD82" s="413"/>
      <c r="CE82" s="435"/>
      <c r="CF82" s="413"/>
      <c r="CG82" s="413"/>
      <c r="CH82" s="414"/>
    </row>
    <row r="83" spans="4:86" ht="11.25" customHeight="1" x14ac:dyDescent="0.15">
      <c r="D83" s="539" t="s">
        <v>232</v>
      </c>
      <c r="E83" s="540"/>
      <c r="F83" s="540"/>
      <c r="G83" s="540"/>
      <c r="H83" s="540"/>
      <c r="I83" s="541"/>
      <c r="J83" s="479" t="s">
        <v>233</v>
      </c>
      <c r="K83" s="480"/>
      <c r="L83" s="480"/>
      <c r="M83" s="480"/>
      <c r="N83" s="480"/>
      <c r="O83" s="480"/>
      <c r="P83" s="481"/>
      <c r="Q83" s="419" t="s">
        <v>47</v>
      </c>
      <c r="R83" s="420"/>
      <c r="S83" s="420"/>
      <c r="T83" s="420"/>
      <c r="U83" s="420"/>
      <c r="V83" s="420"/>
      <c r="W83" s="420"/>
      <c r="X83" s="420"/>
      <c r="Y83" s="420"/>
      <c r="Z83" s="420"/>
      <c r="AA83" s="420"/>
      <c r="AB83" s="420"/>
      <c r="AC83" s="420"/>
      <c r="AD83" s="420"/>
      <c r="AE83" s="420"/>
      <c r="AF83" s="420"/>
      <c r="AG83" s="421"/>
      <c r="AH83" s="415" t="s">
        <v>48</v>
      </c>
      <c r="AI83" s="416"/>
      <c r="AJ83" s="419" t="s">
        <v>49</v>
      </c>
      <c r="AK83" s="420"/>
      <c r="AL83" s="420"/>
      <c r="AM83" s="420"/>
      <c r="AN83" s="420"/>
      <c r="AO83" s="421"/>
      <c r="AP83" s="312" t="s">
        <v>51</v>
      </c>
      <c r="AQ83" s="314"/>
      <c r="AU83" s="539" t="s">
        <v>232</v>
      </c>
      <c r="AV83" s="540"/>
      <c r="AW83" s="540"/>
      <c r="AX83" s="540"/>
      <c r="AY83" s="540"/>
      <c r="AZ83" s="541"/>
      <c r="BA83" s="479" t="s">
        <v>235</v>
      </c>
      <c r="BB83" s="480"/>
      <c r="BC83" s="480"/>
      <c r="BD83" s="480"/>
      <c r="BE83" s="480"/>
      <c r="BF83" s="480"/>
      <c r="BG83" s="481"/>
      <c r="BH83" s="419" t="s">
        <v>47</v>
      </c>
      <c r="BI83" s="420"/>
      <c r="BJ83" s="420"/>
      <c r="BK83" s="420"/>
      <c r="BL83" s="420"/>
      <c r="BM83" s="420"/>
      <c r="BN83" s="420"/>
      <c r="BO83" s="420"/>
      <c r="BP83" s="420"/>
      <c r="BQ83" s="420"/>
      <c r="BR83" s="420"/>
      <c r="BS83" s="420"/>
      <c r="BT83" s="420"/>
      <c r="BU83" s="420"/>
      <c r="BV83" s="420"/>
      <c r="BW83" s="420"/>
      <c r="BX83" s="421"/>
      <c r="BY83" s="415" t="s">
        <v>48</v>
      </c>
      <c r="BZ83" s="416"/>
      <c r="CA83" s="419" t="s">
        <v>49</v>
      </c>
      <c r="CB83" s="420"/>
      <c r="CC83" s="420"/>
      <c r="CD83" s="420"/>
      <c r="CE83" s="420"/>
      <c r="CF83" s="421"/>
      <c r="CG83" s="312" t="s">
        <v>51</v>
      </c>
      <c r="CH83" s="314"/>
    </row>
    <row r="84" spans="4:86" ht="11.25" customHeight="1" x14ac:dyDescent="0.15">
      <c r="D84" s="542" t="s">
        <v>231</v>
      </c>
      <c r="E84" s="543"/>
      <c r="F84" s="543"/>
      <c r="G84" s="544"/>
      <c r="H84" s="422" t="s">
        <v>15</v>
      </c>
      <c r="I84" s="423"/>
      <c r="J84" s="482"/>
      <c r="K84" s="483"/>
      <c r="L84" s="483"/>
      <c r="M84" s="483"/>
      <c r="N84" s="483"/>
      <c r="O84" s="483"/>
      <c r="P84" s="484"/>
      <c r="Q84" s="419" t="s">
        <v>13</v>
      </c>
      <c r="R84" s="420"/>
      <c r="S84" s="420"/>
      <c r="T84" s="420"/>
      <c r="U84" s="421"/>
      <c r="V84" s="419" t="s">
        <v>15</v>
      </c>
      <c r="W84" s="420"/>
      <c r="X84" s="420"/>
      <c r="Y84" s="420"/>
      <c r="Z84" s="420"/>
      <c r="AA84" s="420"/>
      <c r="AB84" s="421"/>
      <c r="AC84" s="419" t="s">
        <v>14</v>
      </c>
      <c r="AD84" s="420"/>
      <c r="AE84" s="420"/>
      <c r="AF84" s="420"/>
      <c r="AG84" s="421"/>
      <c r="AH84" s="417"/>
      <c r="AI84" s="418"/>
      <c r="AJ84" s="424" t="s">
        <v>50</v>
      </c>
      <c r="AK84" s="425"/>
      <c r="AL84" s="425"/>
      <c r="AM84" s="426"/>
      <c r="AN84" s="424" t="s">
        <v>14</v>
      </c>
      <c r="AO84" s="426"/>
      <c r="AP84" s="315"/>
      <c r="AQ84" s="317"/>
      <c r="AU84" s="542" t="s">
        <v>231</v>
      </c>
      <c r="AV84" s="543"/>
      <c r="AW84" s="543"/>
      <c r="AX84" s="544"/>
      <c r="AY84" s="422" t="s">
        <v>15</v>
      </c>
      <c r="AZ84" s="423"/>
      <c r="BA84" s="482"/>
      <c r="BB84" s="483"/>
      <c r="BC84" s="483"/>
      <c r="BD84" s="483"/>
      <c r="BE84" s="483"/>
      <c r="BF84" s="483"/>
      <c r="BG84" s="484"/>
      <c r="BH84" s="419" t="s">
        <v>13</v>
      </c>
      <c r="BI84" s="420"/>
      <c r="BJ84" s="420"/>
      <c r="BK84" s="420"/>
      <c r="BL84" s="421"/>
      <c r="BM84" s="419" t="s">
        <v>15</v>
      </c>
      <c r="BN84" s="420"/>
      <c r="BO84" s="420"/>
      <c r="BP84" s="420"/>
      <c r="BQ84" s="420"/>
      <c r="BR84" s="420"/>
      <c r="BS84" s="421"/>
      <c r="BT84" s="419" t="s">
        <v>14</v>
      </c>
      <c r="BU84" s="420"/>
      <c r="BV84" s="420"/>
      <c r="BW84" s="420"/>
      <c r="BX84" s="421"/>
      <c r="BY84" s="417"/>
      <c r="BZ84" s="418"/>
      <c r="CA84" s="424" t="s">
        <v>50</v>
      </c>
      <c r="CB84" s="425"/>
      <c r="CC84" s="425"/>
      <c r="CD84" s="426"/>
      <c r="CE84" s="424" t="s">
        <v>14</v>
      </c>
      <c r="CF84" s="426"/>
      <c r="CG84" s="315"/>
      <c r="CH84" s="317"/>
    </row>
    <row r="85" spans="4:86" ht="11.25" customHeight="1" x14ac:dyDescent="0.15">
      <c r="D85" s="403" t="s">
        <v>45</v>
      </c>
      <c r="E85" s="404"/>
      <c r="F85" s="405" t="s">
        <v>46</v>
      </c>
      <c r="G85" s="406"/>
      <c r="H85" s="168" t="str">
        <f>H16</f>
        <v/>
      </c>
      <c r="I85" s="170"/>
      <c r="J85" s="147"/>
      <c r="K85" s="115"/>
      <c r="L85" s="143"/>
      <c r="M85" s="148" t="s">
        <v>8</v>
      </c>
      <c r="N85" s="149"/>
      <c r="O85" s="150"/>
      <c r="P85" s="146" t="s">
        <v>9</v>
      </c>
      <c r="Q85" s="151"/>
      <c r="R85" s="149"/>
      <c r="S85" s="146" t="s">
        <v>10</v>
      </c>
      <c r="T85" s="409" t="s">
        <v>11</v>
      </c>
      <c r="U85" s="410"/>
      <c r="V85" s="151"/>
      <c r="W85" s="148" t="s">
        <v>7</v>
      </c>
      <c r="X85" s="150"/>
      <c r="Y85" s="149"/>
      <c r="Z85" s="146" t="s">
        <v>10</v>
      </c>
      <c r="AA85" s="409" t="s">
        <v>11</v>
      </c>
      <c r="AB85" s="410"/>
      <c r="AC85" s="151"/>
      <c r="AD85" s="149"/>
      <c r="AE85" s="146" t="s">
        <v>10</v>
      </c>
      <c r="AF85" s="409" t="s">
        <v>11</v>
      </c>
      <c r="AG85" s="410"/>
      <c r="AH85" s="152"/>
      <c r="AI85" s="146" t="s">
        <v>10</v>
      </c>
      <c r="AJ85" s="151"/>
      <c r="AK85" s="148" t="s">
        <v>7</v>
      </c>
      <c r="AL85" s="149"/>
      <c r="AM85" s="146" t="s">
        <v>10</v>
      </c>
      <c r="AN85" s="151"/>
      <c r="AO85" s="146" t="s">
        <v>10</v>
      </c>
      <c r="AP85" s="151"/>
      <c r="AQ85" s="146" t="s">
        <v>10</v>
      </c>
      <c r="AU85" s="403" t="s">
        <v>92</v>
      </c>
      <c r="AV85" s="404"/>
      <c r="AW85" s="405" t="s">
        <v>93</v>
      </c>
      <c r="AX85" s="406"/>
      <c r="AY85" s="168" t="str">
        <f>AY16</f>
        <v/>
      </c>
      <c r="AZ85" s="170"/>
      <c r="BA85" s="147"/>
      <c r="BB85" s="115"/>
      <c r="BC85" s="143"/>
      <c r="BD85" s="148" t="s">
        <v>90</v>
      </c>
      <c r="BE85" s="149"/>
      <c r="BF85" s="150"/>
      <c r="BG85" s="146" t="s">
        <v>91</v>
      </c>
      <c r="BH85" s="151"/>
      <c r="BI85" s="149"/>
      <c r="BJ85" s="146" t="s">
        <v>94</v>
      </c>
      <c r="BK85" s="409" t="s">
        <v>95</v>
      </c>
      <c r="BL85" s="410"/>
      <c r="BM85" s="151"/>
      <c r="BN85" s="148" t="s">
        <v>89</v>
      </c>
      <c r="BO85" s="150"/>
      <c r="BP85" s="149"/>
      <c r="BQ85" s="146" t="s">
        <v>94</v>
      </c>
      <c r="BR85" s="409" t="s">
        <v>95</v>
      </c>
      <c r="BS85" s="410"/>
      <c r="BT85" s="151"/>
      <c r="BU85" s="149"/>
      <c r="BV85" s="146" t="s">
        <v>94</v>
      </c>
      <c r="BW85" s="409" t="s">
        <v>95</v>
      </c>
      <c r="BX85" s="410"/>
      <c r="BY85" s="152"/>
      <c r="BZ85" s="146" t="s">
        <v>94</v>
      </c>
      <c r="CA85" s="151"/>
      <c r="CB85" s="148" t="s">
        <v>7</v>
      </c>
      <c r="CC85" s="149"/>
      <c r="CD85" s="146" t="s">
        <v>94</v>
      </c>
      <c r="CE85" s="151"/>
      <c r="CF85" s="146" t="s">
        <v>94</v>
      </c>
      <c r="CG85" s="151"/>
      <c r="CH85" s="146" t="s">
        <v>94</v>
      </c>
    </row>
    <row r="86" spans="4:86" ht="8.25" customHeight="1" x14ac:dyDescent="0.15">
      <c r="D86" s="168" t="str">
        <f>D17</f>
        <v/>
      </c>
      <c r="E86" s="170"/>
      <c r="F86" s="168" t="str">
        <f>F17</f>
        <v/>
      </c>
      <c r="G86" s="170"/>
      <c r="H86" s="407"/>
      <c r="I86" s="408"/>
      <c r="J86" s="442" t="str">
        <f>J17</f>
        <v/>
      </c>
      <c r="K86" s="555"/>
      <c r="L86" s="555"/>
      <c r="M86" s="556"/>
      <c r="N86" s="560" t="str">
        <f>N17</f>
        <v/>
      </c>
      <c r="O86" s="411"/>
      <c r="P86" s="412"/>
      <c r="Q86" s="388">
        <f>Q17</f>
        <v>0</v>
      </c>
      <c r="R86" s="394"/>
      <c r="S86" s="389"/>
      <c r="T86" s="388">
        <f>T17</f>
        <v>0</v>
      </c>
      <c r="U86" s="389"/>
      <c r="V86" s="388">
        <f>V17</f>
        <v>0</v>
      </c>
      <c r="W86" s="392"/>
      <c r="X86" s="547">
        <f>X17</f>
        <v>0</v>
      </c>
      <c r="Y86" s="396"/>
      <c r="Z86" s="397"/>
      <c r="AA86" s="388">
        <f>AA17</f>
        <v>0</v>
      </c>
      <c r="AB86" s="389"/>
      <c r="AC86" s="388">
        <f>AC17</f>
        <v>0</v>
      </c>
      <c r="AD86" s="394"/>
      <c r="AE86" s="389"/>
      <c r="AF86" s="388">
        <f>AF17</f>
        <v>0</v>
      </c>
      <c r="AG86" s="389"/>
      <c r="AH86" s="388">
        <f>AH17</f>
        <v>0</v>
      </c>
      <c r="AI86" s="389"/>
      <c r="AJ86" s="388">
        <f>AJ17</f>
        <v>0</v>
      </c>
      <c r="AK86" s="392"/>
      <c r="AL86" s="545">
        <f>AL17</f>
        <v>0</v>
      </c>
      <c r="AM86" s="389"/>
      <c r="AN86" s="388">
        <f>AN17</f>
        <v>0</v>
      </c>
      <c r="AO86" s="389"/>
      <c r="AP86" s="388">
        <f>AP17</f>
        <v>0</v>
      </c>
      <c r="AQ86" s="389"/>
      <c r="AU86" s="168" t="str">
        <f>AU17</f>
        <v/>
      </c>
      <c r="AV86" s="170"/>
      <c r="AW86" s="266" t="str">
        <f>AW17</f>
        <v/>
      </c>
      <c r="AX86" s="268"/>
      <c r="AY86" s="407"/>
      <c r="AZ86" s="408"/>
      <c r="BA86" s="442" t="str">
        <f>BA17</f>
        <v/>
      </c>
      <c r="BB86" s="411"/>
      <c r="BC86" s="411"/>
      <c r="BD86" s="434"/>
      <c r="BE86" s="411" t="str">
        <f>BE17</f>
        <v/>
      </c>
      <c r="BF86" s="411"/>
      <c r="BG86" s="412"/>
      <c r="BH86" s="388">
        <f>BH17</f>
        <v>0</v>
      </c>
      <c r="BI86" s="394"/>
      <c r="BJ86" s="389"/>
      <c r="BK86" s="388">
        <f>BK17</f>
        <v>0</v>
      </c>
      <c r="BL86" s="389"/>
      <c r="BM86" s="388">
        <f>BM17</f>
        <v>0</v>
      </c>
      <c r="BN86" s="392"/>
      <c r="BO86" s="396">
        <f>BO17</f>
        <v>0</v>
      </c>
      <c r="BP86" s="396"/>
      <c r="BQ86" s="397"/>
      <c r="BR86" s="388">
        <f>BR17</f>
        <v>0</v>
      </c>
      <c r="BS86" s="389"/>
      <c r="BT86" s="388">
        <f>BT17</f>
        <v>0</v>
      </c>
      <c r="BU86" s="394"/>
      <c r="BV86" s="389"/>
      <c r="BW86" s="388">
        <f>BW17</f>
        <v>0</v>
      </c>
      <c r="BX86" s="389"/>
      <c r="BY86" s="388">
        <f>BY17</f>
        <v>0</v>
      </c>
      <c r="BZ86" s="389"/>
      <c r="CA86" s="388">
        <f>CA17</f>
        <v>0</v>
      </c>
      <c r="CB86" s="392"/>
      <c r="CC86" s="394">
        <f>CC17</f>
        <v>0</v>
      </c>
      <c r="CD86" s="389"/>
      <c r="CE86" s="388">
        <f>CE17</f>
        <v>0</v>
      </c>
      <c r="CF86" s="389"/>
      <c r="CG86" s="388">
        <f>CG17</f>
        <v>0</v>
      </c>
      <c r="CH86" s="389"/>
    </row>
    <row r="87" spans="4:86" ht="8.25" customHeight="1" x14ac:dyDescent="0.15">
      <c r="D87" s="171"/>
      <c r="E87" s="173"/>
      <c r="F87" s="171"/>
      <c r="G87" s="173"/>
      <c r="H87" s="171"/>
      <c r="I87" s="173"/>
      <c r="J87" s="557"/>
      <c r="K87" s="558"/>
      <c r="L87" s="558"/>
      <c r="M87" s="559"/>
      <c r="N87" s="561"/>
      <c r="O87" s="413"/>
      <c r="P87" s="414"/>
      <c r="Q87" s="390"/>
      <c r="R87" s="395"/>
      <c r="S87" s="391"/>
      <c r="T87" s="390"/>
      <c r="U87" s="391"/>
      <c r="V87" s="390"/>
      <c r="W87" s="393"/>
      <c r="X87" s="548"/>
      <c r="Y87" s="398"/>
      <c r="Z87" s="399"/>
      <c r="AA87" s="390"/>
      <c r="AB87" s="391"/>
      <c r="AC87" s="390"/>
      <c r="AD87" s="395"/>
      <c r="AE87" s="391"/>
      <c r="AF87" s="390"/>
      <c r="AG87" s="391"/>
      <c r="AH87" s="390"/>
      <c r="AI87" s="391"/>
      <c r="AJ87" s="390"/>
      <c r="AK87" s="393"/>
      <c r="AL87" s="546"/>
      <c r="AM87" s="391"/>
      <c r="AN87" s="390"/>
      <c r="AO87" s="391"/>
      <c r="AP87" s="390"/>
      <c r="AQ87" s="391"/>
      <c r="AU87" s="171"/>
      <c r="AV87" s="173"/>
      <c r="AW87" s="269"/>
      <c r="AX87" s="271"/>
      <c r="AY87" s="171"/>
      <c r="AZ87" s="173"/>
      <c r="BA87" s="443"/>
      <c r="BB87" s="413"/>
      <c r="BC87" s="413"/>
      <c r="BD87" s="435"/>
      <c r="BE87" s="413"/>
      <c r="BF87" s="413"/>
      <c r="BG87" s="414"/>
      <c r="BH87" s="390"/>
      <c r="BI87" s="395"/>
      <c r="BJ87" s="391"/>
      <c r="BK87" s="390"/>
      <c r="BL87" s="391"/>
      <c r="BM87" s="390"/>
      <c r="BN87" s="393"/>
      <c r="BO87" s="398"/>
      <c r="BP87" s="398"/>
      <c r="BQ87" s="399"/>
      <c r="BR87" s="390"/>
      <c r="BS87" s="391"/>
      <c r="BT87" s="390"/>
      <c r="BU87" s="395"/>
      <c r="BV87" s="391"/>
      <c r="BW87" s="390"/>
      <c r="BX87" s="391"/>
      <c r="BY87" s="390"/>
      <c r="BZ87" s="391"/>
      <c r="CA87" s="390"/>
      <c r="CB87" s="393"/>
      <c r="CC87" s="395"/>
      <c r="CD87" s="391"/>
      <c r="CE87" s="390"/>
      <c r="CF87" s="391"/>
      <c r="CG87" s="390"/>
      <c r="CH87" s="391"/>
    </row>
    <row r="88" spans="4:86" ht="11.25" customHeight="1" x14ac:dyDescent="0.15">
      <c r="D88" s="362" t="s">
        <v>119</v>
      </c>
      <c r="E88" s="261"/>
      <c r="F88" s="261"/>
      <c r="G88" s="261"/>
      <c r="H88" s="261"/>
      <c r="I88" s="261"/>
      <c r="J88" s="261"/>
      <c r="K88" s="261"/>
      <c r="L88" s="261"/>
      <c r="M88" s="262"/>
      <c r="N88" s="362" t="s">
        <v>16</v>
      </c>
      <c r="O88" s="261"/>
      <c r="P88" s="261"/>
      <c r="Q88" s="261"/>
      <c r="R88" s="261"/>
      <c r="S88" s="261"/>
      <c r="T88" s="261"/>
      <c r="U88" s="261"/>
      <c r="V88" s="261"/>
      <c r="W88" s="262"/>
      <c r="X88" s="362" t="s">
        <v>17</v>
      </c>
      <c r="Y88" s="261"/>
      <c r="Z88" s="261"/>
      <c r="AA88" s="261"/>
      <c r="AB88" s="261"/>
      <c r="AC88" s="261"/>
      <c r="AD88" s="261"/>
      <c r="AE88" s="261"/>
      <c r="AF88" s="261"/>
      <c r="AG88" s="262"/>
      <c r="AH88" s="400" t="s">
        <v>121</v>
      </c>
      <c r="AI88" s="401"/>
      <c r="AJ88" s="401"/>
      <c r="AK88" s="401"/>
      <c r="AL88" s="401"/>
      <c r="AM88" s="401"/>
      <c r="AN88" s="401"/>
      <c r="AO88" s="401"/>
      <c r="AP88" s="401"/>
      <c r="AQ88" s="402"/>
      <c r="AU88" s="266" t="s">
        <v>120</v>
      </c>
      <c r="AV88" s="261"/>
      <c r="AW88" s="261"/>
      <c r="AX88" s="261"/>
      <c r="AY88" s="261"/>
      <c r="AZ88" s="261"/>
      <c r="BA88" s="261"/>
      <c r="BB88" s="261"/>
      <c r="BC88" s="261"/>
      <c r="BD88" s="262"/>
      <c r="BE88" s="362" t="s">
        <v>96</v>
      </c>
      <c r="BF88" s="261"/>
      <c r="BG88" s="261"/>
      <c r="BH88" s="261"/>
      <c r="BI88" s="261"/>
      <c r="BJ88" s="261"/>
      <c r="BK88" s="261"/>
      <c r="BL88" s="261"/>
      <c r="BM88" s="261"/>
      <c r="BN88" s="262"/>
      <c r="BO88" s="362" t="s">
        <v>97</v>
      </c>
      <c r="BP88" s="261"/>
      <c r="BQ88" s="261"/>
      <c r="BR88" s="261"/>
      <c r="BS88" s="261"/>
      <c r="BT88" s="261"/>
      <c r="BU88" s="261"/>
      <c r="BV88" s="261"/>
      <c r="BW88" s="261"/>
      <c r="BX88" s="262"/>
      <c r="BY88" s="400" t="s">
        <v>122</v>
      </c>
      <c r="BZ88" s="401"/>
      <c r="CA88" s="401"/>
      <c r="CB88" s="401"/>
      <c r="CC88" s="401"/>
      <c r="CD88" s="401"/>
      <c r="CE88" s="401"/>
      <c r="CF88" s="401"/>
      <c r="CG88" s="401"/>
      <c r="CH88" s="402"/>
    </row>
    <row r="89" spans="4:86" ht="11.25" customHeight="1" x14ac:dyDescent="0.15">
      <c r="D89" s="151" t="s">
        <v>7</v>
      </c>
      <c r="E89" s="121"/>
      <c r="F89" s="121"/>
      <c r="G89" s="121"/>
      <c r="H89" s="145" t="s">
        <v>8</v>
      </c>
      <c r="I89" s="121"/>
      <c r="J89" s="121"/>
      <c r="K89" s="121"/>
      <c r="L89" s="121"/>
      <c r="M89" s="146" t="s">
        <v>9</v>
      </c>
      <c r="N89" s="120"/>
      <c r="O89" s="121"/>
      <c r="P89" s="121"/>
      <c r="Q89" s="121"/>
      <c r="R89" s="145" t="s">
        <v>8</v>
      </c>
      <c r="S89" s="121"/>
      <c r="T89" s="121"/>
      <c r="U89" s="121"/>
      <c r="V89" s="121"/>
      <c r="W89" s="146" t="s">
        <v>9</v>
      </c>
      <c r="X89" s="120"/>
      <c r="Y89" s="121"/>
      <c r="Z89" s="121"/>
      <c r="AA89" s="121"/>
      <c r="AB89" s="145" t="s">
        <v>8</v>
      </c>
      <c r="AC89" s="121"/>
      <c r="AD89" s="121"/>
      <c r="AE89" s="121"/>
      <c r="AF89" s="121"/>
      <c r="AG89" s="146" t="s">
        <v>9</v>
      </c>
      <c r="AH89" s="120"/>
      <c r="AI89" s="121"/>
      <c r="AJ89" s="121"/>
      <c r="AK89" s="121"/>
      <c r="AL89" s="145" t="s">
        <v>8</v>
      </c>
      <c r="AM89" s="121"/>
      <c r="AN89" s="121"/>
      <c r="AO89" s="121"/>
      <c r="AP89" s="121"/>
      <c r="AQ89" s="146" t="s">
        <v>9</v>
      </c>
      <c r="AU89" s="151" t="s">
        <v>89</v>
      </c>
      <c r="AV89" s="121"/>
      <c r="AW89" s="121"/>
      <c r="AX89" s="121"/>
      <c r="AY89" s="145" t="s">
        <v>90</v>
      </c>
      <c r="AZ89" s="121"/>
      <c r="BA89" s="121"/>
      <c r="BB89" s="121"/>
      <c r="BC89" s="121"/>
      <c r="BD89" s="146" t="s">
        <v>91</v>
      </c>
      <c r="BE89" s="120"/>
      <c r="BF89" s="121"/>
      <c r="BG89" s="121"/>
      <c r="BH89" s="121"/>
      <c r="BI89" s="145" t="s">
        <v>90</v>
      </c>
      <c r="BJ89" s="121"/>
      <c r="BK89" s="121"/>
      <c r="BL89" s="121"/>
      <c r="BM89" s="121"/>
      <c r="BN89" s="146" t="s">
        <v>91</v>
      </c>
      <c r="BO89" s="120"/>
      <c r="BP89" s="121"/>
      <c r="BQ89" s="121"/>
      <c r="BR89" s="121"/>
      <c r="BS89" s="145" t="s">
        <v>90</v>
      </c>
      <c r="BT89" s="121"/>
      <c r="BU89" s="121"/>
      <c r="BV89" s="121"/>
      <c r="BW89" s="121"/>
      <c r="BX89" s="146" t="s">
        <v>91</v>
      </c>
      <c r="BY89" s="120"/>
      <c r="BZ89" s="121"/>
      <c r="CA89" s="121"/>
      <c r="CB89" s="121"/>
      <c r="CC89" s="145" t="s">
        <v>90</v>
      </c>
      <c r="CD89" s="121"/>
      <c r="CE89" s="121"/>
      <c r="CF89" s="121"/>
      <c r="CG89" s="121"/>
      <c r="CH89" s="146" t="s">
        <v>91</v>
      </c>
    </row>
    <row r="90" spans="4:86" ht="9" customHeight="1" x14ac:dyDescent="0.15">
      <c r="D90" s="367" t="str">
        <f>D21</f>
        <v/>
      </c>
      <c r="E90" s="368"/>
      <c r="F90" s="368"/>
      <c r="G90" s="368"/>
      <c r="H90" s="369"/>
      <c r="I90" s="537" t="str">
        <f>I21</f>
        <v/>
      </c>
      <c r="J90" s="373"/>
      <c r="K90" s="373"/>
      <c r="L90" s="373"/>
      <c r="M90" s="374"/>
      <c r="N90" s="367" t="str">
        <f>N21</f>
        <v/>
      </c>
      <c r="O90" s="368"/>
      <c r="P90" s="368"/>
      <c r="Q90" s="368"/>
      <c r="R90" s="369"/>
      <c r="S90" s="537" t="str">
        <f>S21</f>
        <v/>
      </c>
      <c r="T90" s="373"/>
      <c r="U90" s="373"/>
      <c r="V90" s="373"/>
      <c r="W90" s="374"/>
      <c r="X90" s="367" t="str">
        <f>X21</f>
        <v/>
      </c>
      <c r="Y90" s="368"/>
      <c r="Z90" s="368"/>
      <c r="AA90" s="368"/>
      <c r="AB90" s="369"/>
      <c r="AC90" s="537" t="str">
        <f>AC21</f>
        <v/>
      </c>
      <c r="AD90" s="373"/>
      <c r="AE90" s="373"/>
      <c r="AF90" s="373"/>
      <c r="AG90" s="374"/>
      <c r="AH90" s="367" t="str">
        <f>AH21</f>
        <v/>
      </c>
      <c r="AI90" s="368"/>
      <c r="AJ90" s="368"/>
      <c r="AK90" s="368"/>
      <c r="AL90" s="369"/>
      <c r="AM90" s="537" t="str">
        <f>AM21</f>
        <v/>
      </c>
      <c r="AN90" s="373"/>
      <c r="AO90" s="373"/>
      <c r="AP90" s="373"/>
      <c r="AQ90" s="374"/>
      <c r="AU90" s="367" t="str">
        <f>AU21</f>
        <v/>
      </c>
      <c r="AV90" s="368"/>
      <c r="AW90" s="368"/>
      <c r="AX90" s="368"/>
      <c r="AY90" s="369"/>
      <c r="AZ90" s="373" t="str">
        <f>AZ21</f>
        <v/>
      </c>
      <c r="BA90" s="373"/>
      <c r="BB90" s="373"/>
      <c r="BC90" s="373"/>
      <c r="BD90" s="374"/>
      <c r="BE90" s="367" t="str">
        <f>BE21</f>
        <v/>
      </c>
      <c r="BF90" s="368"/>
      <c r="BG90" s="368"/>
      <c r="BH90" s="368"/>
      <c r="BI90" s="369"/>
      <c r="BJ90" s="373" t="str">
        <f>BJ21</f>
        <v/>
      </c>
      <c r="BK90" s="373"/>
      <c r="BL90" s="373"/>
      <c r="BM90" s="373"/>
      <c r="BN90" s="374"/>
      <c r="BO90" s="367" t="str">
        <f>BO21</f>
        <v/>
      </c>
      <c r="BP90" s="368"/>
      <c r="BQ90" s="368"/>
      <c r="BR90" s="368"/>
      <c r="BS90" s="369"/>
      <c r="BT90" s="373" t="str">
        <f>AC90</f>
        <v/>
      </c>
      <c r="BU90" s="373"/>
      <c r="BV90" s="373"/>
      <c r="BW90" s="373"/>
      <c r="BX90" s="374"/>
      <c r="BY90" s="367" t="str">
        <f>AH90</f>
        <v/>
      </c>
      <c r="BZ90" s="368"/>
      <c r="CA90" s="368"/>
      <c r="CB90" s="368"/>
      <c r="CC90" s="369"/>
      <c r="CD90" s="373" t="str">
        <f>AM90</f>
        <v/>
      </c>
      <c r="CE90" s="373"/>
      <c r="CF90" s="373"/>
      <c r="CG90" s="373"/>
      <c r="CH90" s="374"/>
    </row>
    <row r="91" spans="4:86" ht="9" customHeight="1" x14ac:dyDescent="0.15">
      <c r="D91" s="370"/>
      <c r="E91" s="371"/>
      <c r="F91" s="371"/>
      <c r="G91" s="371"/>
      <c r="H91" s="372"/>
      <c r="I91" s="538"/>
      <c r="J91" s="375"/>
      <c r="K91" s="375"/>
      <c r="L91" s="375"/>
      <c r="M91" s="376"/>
      <c r="N91" s="370"/>
      <c r="O91" s="371"/>
      <c r="P91" s="371"/>
      <c r="Q91" s="371"/>
      <c r="R91" s="372"/>
      <c r="S91" s="538"/>
      <c r="T91" s="375"/>
      <c r="U91" s="375"/>
      <c r="V91" s="375"/>
      <c r="W91" s="376"/>
      <c r="X91" s="370"/>
      <c r="Y91" s="371"/>
      <c r="Z91" s="371"/>
      <c r="AA91" s="371"/>
      <c r="AB91" s="372"/>
      <c r="AC91" s="538"/>
      <c r="AD91" s="375"/>
      <c r="AE91" s="375"/>
      <c r="AF91" s="375"/>
      <c r="AG91" s="376"/>
      <c r="AH91" s="370"/>
      <c r="AI91" s="371"/>
      <c r="AJ91" s="371"/>
      <c r="AK91" s="371"/>
      <c r="AL91" s="372"/>
      <c r="AM91" s="538"/>
      <c r="AN91" s="375"/>
      <c r="AO91" s="375"/>
      <c r="AP91" s="375"/>
      <c r="AQ91" s="376"/>
      <c r="AU91" s="370"/>
      <c r="AV91" s="371"/>
      <c r="AW91" s="371"/>
      <c r="AX91" s="371"/>
      <c r="AY91" s="372"/>
      <c r="AZ91" s="375"/>
      <c r="BA91" s="375"/>
      <c r="BB91" s="375"/>
      <c r="BC91" s="375"/>
      <c r="BD91" s="376"/>
      <c r="BE91" s="370"/>
      <c r="BF91" s="371"/>
      <c r="BG91" s="371"/>
      <c r="BH91" s="371"/>
      <c r="BI91" s="372"/>
      <c r="BJ91" s="375"/>
      <c r="BK91" s="375"/>
      <c r="BL91" s="375"/>
      <c r="BM91" s="375"/>
      <c r="BN91" s="376"/>
      <c r="BO91" s="370"/>
      <c r="BP91" s="371"/>
      <c r="BQ91" s="371"/>
      <c r="BR91" s="371"/>
      <c r="BS91" s="372"/>
      <c r="BT91" s="375"/>
      <c r="BU91" s="375"/>
      <c r="BV91" s="375"/>
      <c r="BW91" s="375"/>
      <c r="BX91" s="376"/>
      <c r="BY91" s="370"/>
      <c r="BZ91" s="371"/>
      <c r="CA91" s="371"/>
      <c r="CB91" s="371"/>
      <c r="CC91" s="372"/>
      <c r="CD91" s="375"/>
      <c r="CE91" s="375"/>
      <c r="CF91" s="375"/>
      <c r="CG91" s="375"/>
      <c r="CH91" s="376"/>
    </row>
    <row r="92" spans="4:86" ht="11.25" customHeight="1" x14ac:dyDescent="0.15">
      <c r="D92" s="382" t="s">
        <v>28</v>
      </c>
      <c r="E92" s="383"/>
      <c r="F92" s="383"/>
      <c r="G92" s="384">
        <f>G23</f>
        <v>0</v>
      </c>
      <c r="H92" s="384"/>
      <c r="I92" s="384"/>
      <c r="J92" s="384"/>
      <c r="K92" s="384"/>
      <c r="L92" s="384"/>
      <c r="M92" s="384"/>
      <c r="N92" s="384"/>
      <c r="O92" s="384"/>
      <c r="P92" s="384"/>
      <c r="Q92" s="384"/>
      <c r="R92" s="384"/>
      <c r="S92" s="384"/>
      <c r="T92" s="384"/>
      <c r="U92" s="384"/>
      <c r="V92" s="384"/>
      <c r="W92" s="384"/>
      <c r="X92" s="384"/>
      <c r="Y92" s="384"/>
      <c r="Z92" s="384"/>
      <c r="AA92" s="384"/>
      <c r="AB92" s="384"/>
      <c r="AC92" s="384"/>
      <c r="AD92" s="384"/>
      <c r="AE92" s="384"/>
      <c r="AF92" s="384"/>
      <c r="AG92" s="384"/>
      <c r="AH92" s="384"/>
      <c r="AI92" s="384"/>
      <c r="AJ92" s="384"/>
      <c r="AK92" s="384"/>
      <c r="AL92" s="384"/>
      <c r="AM92" s="384"/>
      <c r="AN92" s="384"/>
      <c r="AO92" s="384"/>
      <c r="AP92" s="384"/>
      <c r="AQ92" s="385"/>
      <c r="AU92" s="382" t="s">
        <v>28</v>
      </c>
      <c r="AV92" s="383"/>
      <c r="AW92" s="383"/>
      <c r="AX92" s="384">
        <f>AX23</f>
        <v>0</v>
      </c>
      <c r="AY92" s="384"/>
      <c r="AZ92" s="384"/>
      <c r="BA92" s="384"/>
      <c r="BB92" s="384"/>
      <c r="BC92" s="384"/>
      <c r="BD92" s="384"/>
      <c r="BE92" s="384"/>
      <c r="BF92" s="384"/>
      <c r="BG92" s="384"/>
      <c r="BH92" s="384"/>
      <c r="BI92" s="384"/>
      <c r="BJ92" s="384"/>
      <c r="BK92" s="384"/>
      <c r="BL92" s="384"/>
      <c r="BM92" s="384"/>
      <c r="BN92" s="384"/>
      <c r="BO92" s="384"/>
      <c r="BP92" s="384"/>
      <c r="BQ92" s="384"/>
      <c r="BR92" s="384"/>
      <c r="BS92" s="384"/>
      <c r="BT92" s="384"/>
      <c r="BU92" s="384"/>
      <c r="BV92" s="384"/>
      <c r="BW92" s="384"/>
      <c r="BX92" s="384"/>
      <c r="BY92" s="384"/>
      <c r="BZ92" s="384"/>
      <c r="CA92" s="384"/>
      <c r="CB92" s="384"/>
      <c r="CC92" s="384"/>
      <c r="CD92" s="384"/>
      <c r="CE92" s="384"/>
      <c r="CF92" s="384"/>
      <c r="CG92" s="384"/>
      <c r="CH92" s="385"/>
    </row>
    <row r="93" spans="4:86" ht="11.25" customHeight="1" x14ac:dyDescent="0.15">
      <c r="D93" s="76"/>
      <c r="E93" s="74"/>
      <c r="F93" s="74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Z93" s="386"/>
      <c r="AA93" s="386"/>
      <c r="AB93" s="386"/>
      <c r="AC93" s="386"/>
      <c r="AD93" s="386"/>
      <c r="AE93" s="386"/>
      <c r="AF93" s="386"/>
      <c r="AG93" s="386"/>
      <c r="AH93" s="386"/>
      <c r="AI93" s="386"/>
      <c r="AJ93" s="386"/>
      <c r="AK93" s="386"/>
      <c r="AL93" s="386"/>
      <c r="AM93" s="386"/>
      <c r="AN93" s="386"/>
      <c r="AO93" s="386"/>
      <c r="AP93" s="386"/>
      <c r="AQ93" s="387"/>
      <c r="AU93" s="76"/>
      <c r="AV93" s="74"/>
      <c r="AW93" s="74"/>
      <c r="AX93" s="386"/>
      <c r="AY93" s="386"/>
      <c r="AZ93" s="386"/>
      <c r="BA93" s="386"/>
      <c r="BB93" s="386"/>
      <c r="BC93" s="386"/>
      <c r="BD93" s="386"/>
      <c r="BE93" s="386"/>
      <c r="BF93" s="386"/>
      <c r="BG93" s="386"/>
      <c r="BH93" s="386"/>
      <c r="BI93" s="386"/>
      <c r="BJ93" s="386"/>
      <c r="BK93" s="386"/>
      <c r="BL93" s="386"/>
      <c r="BM93" s="386"/>
      <c r="BN93" s="386"/>
      <c r="BO93" s="386"/>
      <c r="BP93" s="386"/>
      <c r="BQ93" s="386"/>
      <c r="BR93" s="386"/>
      <c r="BS93" s="386"/>
      <c r="BT93" s="386"/>
      <c r="BU93" s="386"/>
      <c r="BV93" s="386"/>
      <c r="BW93" s="386"/>
      <c r="BX93" s="386"/>
      <c r="BY93" s="386"/>
      <c r="BZ93" s="386"/>
      <c r="CA93" s="386"/>
      <c r="CB93" s="386"/>
      <c r="CC93" s="386"/>
      <c r="CD93" s="386"/>
      <c r="CE93" s="386"/>
      <c r="CF93" s="386"/>
      <c r="CG93" s="386"/>
      <c r="CH93" s="387"/>
    </row>
    <row r="94" spans="4:86" ht="11.25" customHeight="1" x14ac:dyDescent="0.15">
      <c r="D94" s="76"/>
      <c r="E94" s="74"/>
      <c r="F94" s="74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Z94" s="386"/>
      <c r="AA94" s="386"/>
      <c r="AB94" s="386"/>
      <c r="AC94" s="386"/>
      <c r="AD94" s="386"/>
      <c r="AE94" s="386"/>
      <c r="AF94" s="386"/>
      <c r="AG94" s="386"/>
      <c r="AH94" s="386"/>
      <c r="AI94" s="386"/>
      <c r="AJ94" s="386"/>
      <c r="AK94" s="386"/>
      <c r="AL94" s="386"/>
      <c r="AM94" s="386"/>
      <c r="AN94" s="386"/>
      <c r="AO94" s="386"/>
      <c r="AP94" s="386"/>
      <c r="AQ94" s="387"/>
      <c r="AU94" s="76"/>
      <c r="AV94" s="74"/>
      <c r="AW94" s="74"/>
      <c r="AX94" s="386"/>
      <c r="AY94" s="386"/>
      <c r="AZ94" s="386"/>
      <c r="BA94" s="386"/>
      <c r="BB94" s="386"/>
      <c r="BC94" s="386"/>
      <c r="BD94" s="386"/>
      <c r="BE94" s="386"/>
      <c r="BF94" s="386"/>
      <c r="BG94" s="386"/>
      <c r="BH94" s="386"/>
      <c r="BI94" s="386"/>
      <c r="BJ94" s="386"/>
      <c r="BK94" s="386"/>
      <c r="BL94" s="386"/>
      <c r="BM94" s="386"/>
      <c r="BN94" s="386"/>
      <c r="BO94" s="386"/>
      <c r="BP94" s="386"/>
      <c r="BQ94" s="386"/>
      <c r="BR94" s="386"/>
      <c r="BS94" s="386"/>
      <c r="BT94" s="386"/>
      <c r="BU94" s="386"/>
      <c r="BV94" s="386"/>
      <c r="BW94" s="386"/>
      <c r="BX94" s="386"/>
      <c r="BY94" s="386"/>
      <c r="BZ94" s="386"/>
      <c r="CA94" s="386"/>
      <c r="CB94" s="386"/>
      <c r="CC94" s="386"/>
      <c r="CD94" s="386"/>
      <c r="CE94" s="386"/>
      <c r="CF94" s="386"/>
      <c r="CG94" s="386"/>
      <c r="CH94" s="387"/>
    </row>
    <row r="95" spans="4:86" ht="11.25" customHeight="1" x14ac:dyDescent="0.15">
      <c r="D95" s="79"/>
      <c r="E95" s="78"/>
      <c r="F95" s="74"/>
      <c r="G95" s="386"/>
      <c r="H95" s="386"/>
      <c r="I95" s="386"/>
      <c r="J95" s="386"/>
      <c r="K95" s="386"/>
      <c r="L95" s="386"/>
      <c r="M95" s="386"/>
      <c r="N95" s="386"/>
      <c r="O95" s="386"/>
      <c r="P95" s="386"/>
      <c r="Q95" s="386"/>
      <c r="R95" s="386"/>
      <c r="S95" s="386"/>
      <c r="T95" s="386"/>
      <c r="U95" s="386"/>
      <c r="V95" s="386"/>
      <c r="W95" s="386"/>
      <c r="X95" s="386"/>
      <c r="Y95" s="386"/>
      <c r="Z95" s="386"/>
      <c r="AA95" s="386"/>
      <c r="AB95" s="386"/>
      <c r="AC95" s="386"/>
      <c r="AD95" s="386"/>
      <c r="AE95" s="386"/>
      <c r="AF95" s="386"/>
      <c r="AG95" s="386"/>
      <c r="AH95" s="386"/>
      <c r="AI95" s="386"/>
      <c r="AJ95" s="386"/>
      <c r="AK95" s="386"/>
      <c r="AL95" s="386"/>
      <c r="AM95" s="386"/>
      <c r="AN95" s="386"/>
      <c r="AO95" s="386"/>
      <c r="AP95" s="386"/>
      <c r="AQ95" s="387"/>
      <c r="AU95" s="79"/>
      <c r="AV95" s="78"/>
      <c r="AW95" s="74"/>
      <c r="AX95" s="386"/>
      <c r="AY95" s="386"/>
      <c r="AZ95" s="386"/>
      <c r="BA95" s="386"/>
      <c r="BB95" s="386"/>
      <c r="BC95" s="386"/>
      <c r="BD95" s="386"/>
      <c r="BE95" s="386"/>
      <c r="BF95" s="386"/>
      <c r="BG95" s="386"/>
      <c r="BH95" s="386"/>
      <c r="BI95" s="386"/>
      <c r="BJ95" s="386"/>
      <c r="BK95" s="386"/>
      <c r="BL95" s="386"/>
      <c r="BM95" s="386"/>
      <c r="BN95" s="386"/>
      <c r="BO95" s="386"/>
      <c r="BP95" s="386"/>
      <c r="BQ95" s="386"/>
      <c r="BR95" s="386"/>
      <c r="BS95" s="386"/>
      <c r="BT95" s="386"/>
      <c r="BU95" s="386"/>
      <c r="BV95" s="386"/>
      <c r="BW95" s="386"/>
      <c r="BX95" s="386"/>
      <c r="BY95" s="386"/>
      <c r="BZ95" s="386"/>
      <c r="CA95" s="386"/>
      <c r="CB95" s="386"/>
      <c r="CC95" s="386"/>
      <c r="CD95" s="386"/>
      <c r="CE95" s="386"/>
      <c r="CF95" s="386"/>
      <c r="CG95" s="386"/>
      <c r="CH95" s="387"/>
    </row>
    <row r="96" spans="4:86" ht="11.25" customHeight="1" x14ac:dyDescent="0.15">
      <c r="D96" s="318" t="s">
        <v>40</v>
      </c>
      <c r="E96" s="319"/>
      <c r="F96" s="319"/>
      <c r="G96" s="319"/>
      <c r="H96" s="347"/>
      <c r="I96" s="351" t="s">
        <v>31</v>
      </c>
      <c r="J96" s="303"/>
      <c r="K96" s="304"/>
      <c r="L96" s="355">
        <f>L27</f>
        <v>0</v>
      </c>
      <c r="M96" s="356"/>
      <c r="N96" s="356"/>
      <c r="O96" s="84" t="s">
        <v>9</v>
      </c>
      <c r="P96" s="351" t="s">
        <v>32</v>
      </c>
      <c r="Q96" s="303"/>
      <c r="R96" s="304"/>
      <c r="S96" s="355">
        <f>S27</f>
        <v>0</v>
      </c>
      <c r="T96" s="356"/>
      <c r="U96" s="356"/>
      <c r="V96" s="84" t="s">
        <v>9</v>
      </c>
      <c r="W96" s="351" t="s">
        <v>33</v>
      </c>
      <c r="X96" s="303"/>
      <c r="Y96" s="304"/>
      <c r="Z96" s="355">
        <f>Z27</f>
        <v>0</v>
      </c>
      <c r="AA96" s="356"/>
      <c r="AB96" s="356"/>
      <c r="AC96" s="85" t="s">
        <v>9</v>
      </c>
      <c r="AD96" s="351" t="s">
        <v>123</v>
      </c>
      <c r="AE96" s="303"/>
      <c r="AF96" s="304"/>
      <c r="AG96" s="355">
        <f>AG27</f>
        <v>0</v>
      </c>
      <c r="AH96" s="356"/>
      <c r="AI96" s="356"/>
      <c r="AJ96" s="84" t="s">
        <v>9</v>
      </c>
      <c r="AK96" s="351" t="s">
        <v>124</v>
      </c>
      <c r="AL96" s="303"/>
      <c r="AM96" s="304"/>
      <c r="AN96" s="355">
        <f>AN27</f>
        <v>0</v>
      </c>
      <c r="AO96" s="356"/>
      <c r="AP96" s="356"/>
      <c r="AQ96" s="84" t="s">
        <v>9</v>
      </c>
      <c r="AU96" s="318" t="s">
        <v>98</v>
      </c>
      <c r="AV96" s="319"/>
      <c r="AW96" s="319"/>
      <c r="AX96" s="319"/>
      <c r="AY96" s="347"/>
      <c r="AZ96" s="351" t="s">
        <v>99</v>
      </c>
      <c r="BA96" s="303"/>
      <c r="BB96" s="304"/>
      <c r="BC96" s="355">
        <f>BC27</f>
        <v>0</v>
      </c>
      <c r="BD96" s="356"/>
      <c r="BE96" s="356"/>
      <c r="BF96" s="84" t="s">
        <v>91</v>
      </c>
      <c r="BG96" s="351" t="s">
        <v>100</v>
      </c>
      <c r="BH96" s="303"/>
      <c r="BI96" s="304"/>
      <c r="BJ96" s="355">
        <f>BJ27</f>
        <v>0</v>
      </c>
      <c r="BK96" s="356"/>
      <c r="BL96" s="356"/>
      <c r="BM96" s="84" t="s">
        <v>91</v>
      </c>
      <c r="BN96" s="351" t="s">
        <v>101</v>
      </c>
      <c r="BO96" s="303"/>
      <c r="BP96" s="304"/>
      <c r="BQ96" s="355">
        <f>BQ27</f>
        <v>0</v>
      </c>
      <c r="BR96" s="356"/>
      <c r="BS96" s="356"/>
      <c r="BT96" s="85" t="s">
        <v>91</v>
      </c>
      <c r="BU96" s="351" t="s">
        <v>125</v>
      </c>
      <c r="BV96" s="303"/>
      <c r="BW96" s="304"/>
      <c r="BX96" s="355">
        <f>BX27</f>
        <v>0</v>
      </c>
      <c r="BY96" s="356"/>
      <c r="BZ96" s="356"/>
      <c r="CA96" s="84" t="s">
        <v>91</v>
      </c>
      <c r="CB96" s="351" t="s">
        <v>126</v>
      </c>
      <c r="CC96" s="303"/>
      <c r="CD96" s="304"/>
      <c r="CE96" s="355">
        <f>CE27</f>
        <v>0</v>
      </c>
      <c r="CF96" s="356"/>
      <c r="CG96" s="356"/>
      <c r="CH96" s="84" t="s">
        <v>9</v>
      </c>
    </row>
    <row r="97" spans="4:86" ht="11.25" customHeight="1" x14ac:dyDescent="0.15">
      <c r="D97" s="348"/>
      <c r="E97" s="349"/>
      <c r="F97" s="349"/>
      <c r="G97" s="349"/>
      <c r="H97" s="350"/>
      <c r="I97" s="352"/>
      <c r="J97" s="353"/>
      <c r="K97" s="354"/>
      <c r="L97" s="357"/>
      <c r="M97" s="358"/>
      <c r="N97" s="358"/>
      <c r="O97" s="91"/>
      <c r="P97" s="352"/>
      <c r="Q97" s="353"/>
      <c r="R97" s="307"/>
      <c r="S97" s="359"/>
      <c r="T97" s="360"/>
      <c r="U97" s="360"/>
      <c r="V97" s="92"/>
      <c r="W97" s="361"/>
      <c r="X97" s="306"/>
      <c r="Y97" s="307"/>
      <c r="Z97" s="357"/>
      <c r="AA97" s="358"/>
      <c r="AB97" s="358"/>
      <c r="AC97" s="93"/>
      <c r="AD97" s="363"/>
      <c r="AE97" s="364"/>
      <c r="AF97" s="365"/>
      <c r="AG97" s="357"/>
      <c r="AH97" s="358"/>
      <c r="AI97" s="366"/>
      <c r="AJ97" s="91"/>
      <c r="AK97" s="363"/>
      <c r="AL97" s="364"/>
      <c r="AM97" s="365"/>
      <c r="AN97" s="357"/>
      <c r="AO97" s="358"/>
      <c r="AP97" s="358"/>
      <c r="AQ97" s="94"/>
      <c r="AU97" s="348"/>
      <c r="AV97" s="349"/>
      <c r="AW97" s="349"/>
      <c r="AX97" s="349"/>
      <c r="AY97" s="350"/>
      <c r="AZ97" s="352"/>
      <c r="BA97" s="353"/>
      <c r="BB97" s="354"/>
      <c r="BC97" s="357"/>
      <c r="BD97" s="358"/>
      <c r="BE97" s="358"/>
      <c r="BF97" s="91"/>
      <c r="BG97" s="352"/>
      <c r="BH97" s="353"/>
      <c r="BI97" s="307"/>
      <c r="BJ97" s="359"/>
      <c r="BK97" s="360"/>
      <c r="BL97" s="360"/>
      <c r="BM97" s="92"/>
      <c r="BN97" s="361"/>
      <c r="BO97" s="306"/>
      <c r="BP97" s="307"/>
      <c r="BQ97" s="357"/>
      <c r="BR97" s="358"/>
      <c r="BS97" s="358"/>
      <c r="BT97" s="93"/>
      <c r="BU97" s="363"/>
      <c r="BV97" s="364"/>
      <c r="BW97" s="365"/>
      <c r="BX97" s="357"/>
      <c r="BY97" s="358"/>
      <c r="BZ97" s="366"/>
      <c r="CA97" s="91"/>
      <c r="CB97" s="363"/>
      <c r="CC97" s="364"/>
      <c r="CD97" s="365"/>
      <c r="CE97" s="357"/>
      <c r="CF97" s="358"/>
      <c r="CG97" s="358"/>
      <c r="CH97" s="94"/>
    </row>
    <row r="98" spans="4:86" ht="11.25" customHeight="1" x14ac:dyDescent="0.15">
      <c r="D98" s="318" t="s">
        <v>42</v>
      </c>
      <c r="E98" s="319"/>
      <c r="F98" s="347"/>
      <c r="G98" s="351" t="s">
        <v>38</v>
      </c>
      <c r="H98" s="303"/>
      <c r="I98" s="303"/>
      <c r="J98" s="378"/>
      <c r="K98" s="380">
        <f>K29</f>
        <v>0</v>
      </c>
      <c r="L98" s="299"/>
      <c r="M98" s="299"/>
      <c r="N98" s="299"/>
      <c r="O98" s="381"/>
      <c r="P98" s="302" t="s">
        <v>34</v>
      </c>
      <c r="Q98" s="303"/>
      <c r="R98" s="304"/>
      <c r="S98" s="308">
        <f>S29</f>
        <v>0</v>
      </c>
      <c r="T98" s="308"/>
      <c r="U98" s="97" t="s">
        <v>35</v>
      </c>
      <c r="V98" s="308">
        <f>V29</f>
        <v>0</v>
      </c>
      <c r="W98" s="308"/>
      <c r="X98" s="145" t="s">
        <v>36</v>
      </c>
      <c r="Y98" s="308">
        <f>Y29</f>
        <v>0</v>
      </c>
      <c r="Z98" s="203"/>
      <c r="AA98" s="84" t="s">
        <v>37</v>
      </c>
      <c r="AB98" s="312" t="s">
        <v>75</v>
      </c>
      <c r="AC98" s="313"/>
      <c r="AD98" s="313"/>
      <c r="AE98" s="314"/>
      <c r="AF98" s="200">
        <f>AF29</f>
        <v>0</v>
      </c>
      <c r="AG98" s="196"/>
      <c r="AH98" s="201"/>
      <c r="AI98" s="312" t="s">
        <v>77</v>
      </c>
      <c r="AJ98" s="313"/>
      <c r="AK98" s="314"/>
      <c r="AL98" s="203">
        <f>AL29</f>
        <v>0</v>
      </c>
      <c r="AM98" s="203"/>
      <c r="AN98" s="203"/>
      <c r="AO98" s="203"/>
      <c r="AP98" s="203"/>
      <c r="AQ98" s="84" t="s">
        <v>9</v>
      </c>
      <c r="AU98" s="318" t="s">
        <v>102</v>
      </c>
      <c r="AV98" s="319"/>
      <c r="AW98" s="347"/>
      <c r="AX98" s="351" t="s">
        <v>103</v>
      </c>
      <c r="AY98" s="303"/>
      <c r="AZ98" s="303"/>
      <c r="BA98" s="378"/>
      <c r="BB98" s="380">
        <f>BB29</f>
        <v>0</v>
      </c>
      <c r="BC98" s="299"/>
      <c r="BD98" s="299"/>
      <c r="BE98" s="299"/>
      <c r="BF98" s="381"/>
      <c r="BG98" s="302" t="s">
        <v>104</v>
      </c>
      <c r="BH98" s="303"/>
      <c r="BI98" s="304"/>
      <c r="BJ98" s="308">
        <f>BJ29</f>
        <v>0</v>
      </c>
      <c r="BK98" s="308"/>
      <c r="BL98" s="97" t="s">
        <v>105</v>
      </c>
      <c r="BM98" s="308">
        <f>BM29</f>
        <v>0</v>
      </c>
      <c r="BN98" s="308"/>
      <c r="BO98" s="145" t="s">
        <v>106</v>
      </c>
      <c r="BP98" s="308">
        <f>BP29</f>
        <v>0</v>
      </c>
      <c r="BQ98" s="203"/>
      <c r="BR98" s="84" t="s">
        <v>107</v>
      </c>
      <c r="BS98" s="312" t="s">
        <v>108</v>
      </c>
      <c r="BT98" s="313"/>
      <c r="BU98" s="313"/>
      <c r="BV98" s="314"/>
      <c r="BW98" s="200">
        <f>BW29</f>
        <v>0</v>
      </c>
      <c r="BX98" s="196"/>
      <c r="BY98" s="201"/>
      <c r="BZ98" s="312" t="s">
        <v>109</v>
      </c>
      <c r="CA98" s="313"/>
      <c r="CB98" s="314"/>
      <c r="CC98" s="203">
        <f>CC29</f>
        <v>0</v>
      </c>
      <c r="CD98" s="203"/>
      <c r="CE98" s="203"/>
      <c r="CF98" s="203"/>
      <c r="CG98" s="203"/>
      <c r="CH98" s="84" t="s">
        <v>9</v>
      </c>
    </row>
    <row r="99" spans="4:86" ht="11.25" customHeight="1" x14ac:dyDescent="0.15">
      <c r="D99" s="321"/>
      <c r="E99" s="322"/>
      <c r="F99" s="377"/>
      <c r="G99" s="361"/>
      <c r="H99" s="306"/>
      <c r="I99" s="306"/>
      <c r="J99" s="379"/>
      <c r="K99" s="342"/>
      <c r="L99" s="301"/>
      <c r="M99" s="301"/>
      <c r="N99" s="301"/>
      <c r="O99" s="343"/>
      <c r="P99" s="305"/>
      <c r="Q99" s="306"/>
      <c r="R99" s="307"/>
      <c r="S99" s="309"/>
      <c r="T99" s="309"/>
      <c r="U99" s="103"/>
      <c r="V99" s="309"/>
      <c r="W99" s="309"/>
      <c r="X99" s="103"/>
      <c r="Y99" s="309"/>
      <c r="Z99" s="309"/>
      <c r="AA99" s="104"/>
      <c r="AB99" s="315"/>
      <c r="AC99" s="316"/>
      <c r="AD99" s="316"/>
      <c r="AE99" s="317"/>
      <c r="AF99" s="205"/>
      <c r="AG99" s="197"/>
      <c r="AH99" s="206"/>
      <c r="AI99" s="315"/>
      <c r="AJ99" s="316"/>
      <c r="AK99" s="317"/>
      <c r="AL99" s="197"/>
      <c r="AM99" s="197"/>
      <c r="AN99" s="197"/>
      <c r="AO99" s="197"/>
      <c r="AP99" s="197"/>
      <c r="AQ99" s="105"/>
      <c r="AU99" s="321"/>
      <c r="AV99" s="322"/>
      <c r="AW99" s="377"/>
      <c r="AX99" s="361"/>
      <c r="AY99" s="306"/>
      <c r="AZ99" s="306"/>
      <c r="BA99" s="379"/>
      <c r="BB99" s="342"/>
      <c r="BC99" s="301"/>
      <c r="BD99" s="301"/>
      <c r="BE99" s="301"/>
      <c r="BF99" s="343"/>
      <c r="BG99" s="305"/>
      <c r="BH99" s="306"/>
      <c r="BI99" s="307"/>
      <c r="BJ99" s="309"/>
      <c r="BK99" s="309"/>
      <c r="BL99" s="103"/>
      <c r="BM99" s="309"/>
      <c r="BN99" s="309"/>
      <c r="BO99" s="103"/>
      <c r="BP99" s="309"/>
      <c r="BQ99" s="309"/>
      <c r="BR99" s="104"/>
      <c r="BS99" s="315"/>
      <c r="BT99" s="316"/>
      <c r="BU99" s="316"/>
      <c r="BV99" s="317"/>
      <c r="BW99" s="205"/>
      <c r="BX99" s="197"/>
      <c r="BY99" s="206"/>
      <c r="BZ99" s="315"/>
      <c r="CA99" s="316"/>
      <c r="CB99" s="317"/>
      <c r="CC99" s="197"/>
      <c r="CD99" s="197"/>
      <c r="CE99" s="197"/>
      <c r="CF99" s="197"/>
      <c r="CG99" s="197"/>
      <c r="CH99" s="105"/>
    </row>
    <row r="100" spans="4:86" ht="11.25" customHeight="1" x14ac:dyDescent="0.15">
      <c r="D100" s="321"/>
      <c r="E100" s="322"/>
      <c r="F100" s="377"/>
      <c r="G100" s="351" t="s">
        <v>39</v>
      </c>
      <c r="H100" s="303"/>
      <c r="I100" s="303"/>
      <c r="J100" s="304"/>
      <c r="K100" s="298">
        <f>K31</f>
        <v>0</v>
      </c>
      <c r="L100" s="299"/>
      <c r="M100" s="299"/>
      <c r="N100" s="299"/>
      <c r="O100" s="84" t="s">
        <v>9</v>
      </c>
      <c r="P100" s="302" t="s">
        <v>79</v>
      </c>
      <c r="Q100" s="303"/>
      <c r="R100" s="304"/>
      <c r="S100" s="308">
        <f>S31</f>
        <v>0</v>
      </c>
      <c r="T100" s="308"/>
      <c r="U100" s="98" t="s">
        <v>35</v>
      </c>
      <c r="V100" s="310">
        <f>V31</f>
        <v>0</v>
      </c>
      <c r="W100" s="308"/>
      <c r="X100" s="97" t="s">
        <v>36</v>
      </c>
      <c r="Y100" s="308">
        <f>Y31</f>
        <v>0</v>
      </c>
      <c r="Z100" s="308"/>
      <c r="AA100" s="84" t="s">
        <v>37</v>
      </c>
      <c r="AB100" s="312" t="s">
        <v>76</v>
      </c>
      <c r="AC100" s="313"/>
      <c r="AD100" s="313"/>
      <c r="AE100" s="314"/>
      <c r="AF100" s="200">
        <f>AF31</f>
        <v>0</v>
      </c>
      <c r="AG100" s="196"/>
      <c r="AH100" s="201"/>
      <c r="AI100" s="344" t="s">
        <v>78</v>
      </c>
      <c r="AJ100" s="345"/>
      <c r="AK100" s="346"/>
      <c r="AL100" s="203">
        <f>AL31</f>
        <v>0</v>
      </c>
      <c r="AM100" s="203"/>
      <c r="AN100" s="203"/>
      <c r="AO100" s="203"/>
      <c r="AP100" s="203"/>
      <c r="AQ100" s="108" t="s">
        <v>9</v>
      </c>
      <c r="AU100" s="321"/>
      <c r="AV100" s="322"/>
      <c r="AW100" s="377"/>
      <c r="AX100" s="351" t="s">
        <v>110</v>
      </c>
      <c r="AY100" s="303"/>
      <c r="AZ100" s="303"/>
      <c r="BA100" s="304"/>
      <c r="BB100" s="298">
        <f>BB31</f>
        <v>0</v>
      </c>
      <c r="BC100" s="299"/>
      <c r="BD100" s="299"/>
      <c r="BE100" s="299"/>
      <c r="BF100" s="84" t="s">
        <v>91</v>
      </c>
      <c r="BG100" s="302" t="s">
        <v>111</v>
      </c>
      <c r="BH100" s="303"/>
      <c r="BI100" s="304"/>
      <c r="BJ100" s="308">
        <f>BJ31</f>
        <v>0</v>
      </c>
      <c r="BK100" s="308"/>
      <c r="BL100" s="98" t="s">
        <v>105</v>
      </c>
      <c r="BM100" s="310">
        <f>BM31</f>
        <v>0</v>
      </c>
      <c r="BN100" s="308"/>
      <c r="BO100" s="97" t="s">
        <v>106</v>
      </c>
      <c r="BP100" s="308">
        <f>BP31</f>
        <v>0</v>
      </c>
      <c r="BQ100" s="308"/>
      <c r="BR100" s="84" t="s">
        <v>107</v>
      </c>
      <c r="BS100" s="312" t="s">
        <v>112</v>
      </c>
      <c r="BT100" s="313"/>
      <c r="BU100" s="313"/>
      <c r="BV100" s="314"/>
      <c r="BW100" s="200">
        <f>BW31</f>
        <v>0</v>
      </c>
      <c r="BX100" s="196"/>
      <c r="BY100" s="201"/>
      <c r="BZ100" s="344" t="s">
        <v>113</v>
      </c>
      <c r="CA100" s="345"/>
      <c r="CB100" s="346"/>
      <c r="CC100" s="203">
        <f>CC31</f>
        <v>0</v>
      </c>
      <c r="CD100" s="203"/>
      <c r="CE100" s="203"/>
      <c r="CF100" s="203"/>
      <c r="CG100" s="203"/>
      <c r="CH100" s="108" t="s">
        <v>9</v>
      </c>
    </row>
    <row r="101" spans="4:86" ht="11.25" customHeight="1" x14ac:dyDescent="0.15">
      <c r="D101" s="348"/>
      <c r="E101" s="349"/>
      <c r="F101" s="350"/>
      <c r="G101" s="361"/>
      <c r="H101" s="306"/>
      <c r="I101" s="306"/>
      <c r="J101" s="307"/>
      <c r="K101" s="300"/>
      <c r="L101" s="301"/>
      <c r="M101" s="301"/>
      <c r="N101" s="301"/>
      <c r="O101" s="109"/>
      <c r="P101" s="305"/>
      <c r="Q101" s="306"/>
      <c r="R101" s="307"/>
      <c r="S101" s="309"/>
      <c r="T101" s="309"/>
      <c r="U101" s="103"/>
      <c r="V101" s="311"/>
      <c r="W101" s="197"/>
      <c r="X101" s="113"/>
      <c r="Y101" s="203"/>
      <c r="Z101" s="203"/>
      <c r="AA101" s="105"/>
      <c r="AB101" s="315"/>
      <c r="AC101" s="316"/>
      <c r="AD101" s="316"/>
      <c r="AE101" s="317"/>
      <c r="AF101" s="205"/>
      <c r="AG101" s="197"/>
      <c r="AH101" s="206"/>
      <c r="AI101" s="315"/>
      <c r="AJ101" s="316"/>
      <c r="AK101" s="317"/>
      <c r="AL101" s="197"/>
      <c r="AM101" s="197"/>
      <c r="AN101" s="197"/>
      <c r="AO101" s="197"/>
      <c r="AP101" s="197"/>
      <c r="AQ101" s="114"/>
      <c r="AU101" s="348"/>
      <c r="AV101" s="349"/>
      <c r="AW101" s="350"/>
      <c r="AX101" s="361"/>
      <c r="AY101" s="306"/>
      <c r="AZ101" s="306"/>
      <c r="BA101" s="307"/>
      <c r="BB101" s="300"/>
      <c r="BC101" s="301"/>
      <c r="BD101" s="301"/>
      <c r="BE101" s="301"/>
      <c r="BF101" s="109"/>
      <c r="BG101" s="305"/>
      <c r="BH101" s="306"/>
      <c r="BI101" s="307"/>
      <c r="BJ101" s="309"/>
      <c r="BK101" s="309"/>
      <c r="BL101" s="103"/>
      <c r="BM101" s="311"/>
      <c r="BN101" s="197"/>
      <c r="BO101" s="113"/>
      <c r="BP101" s="203"/>
      <c r="BQ101" s="203"/>
      <c r="BR101" s="105"/>
      <c r="BS101" s="315"/>
      <c r="BT101" s="316"/>
      <c r="BU101" s="316"/>
      <c r="BV101" s="317"/>
      <c r="BW101" s="205"/>
      <c r="BX101" s="197"/>
      <c r="BY101" s="206"/>
      <c r="BZ101" s="315"/>
      <c r="CA101" s="316"/>
      <c r="CB101" s="317"/>
      <c r="CC101" s="197"/>
      <c r="CD101" s="197"/>
      <c r="CE101" s="197"/>
      <c r="CF101" s="197"/>
      <c r="CG101" s="197"/>
      <c r="CH101" s="114"/>
    </row>
    <row r="102" spans="4:86" ht="12" customHeight="1" x14ac:dyDescent="0.15">
      <c r="D102" s="318" t="s">
        <v>234</v>
      </c>
      <c r="E102" s="319"/>
      <c r="F102" s="320"/>
      <c r="G102" s="534" t="s">
        <v>43</v>
      </c>
      <c r="H102" s="535"/>
      <c r="I102" s="536"/>
      <c r="J102" s="330">
        <f>J33</f>
        <v>0</v>
      </c>
      <c r="K102" s="331"/>
      <c r="L102" s="331"/>
      <c r="M102" s="331"/>
      <c r="N102" s="331"/>
      <c r="O102" s="331"/>
      <c r="P102" s="331"/>
      <c r="Q102" s="331"/>
      <c r="R102" s="332"/>
      <c r="S102" s="503" t="s">
        <v>27</v>
      </c>
      <c r="T102" s="202" t="str">
        <f>T33</f>
        <v/>
      </c>
      <c r="U102" s="204"/>
      <c r="V102" s="528" t="s">
        <v>29</v>
      </c>
      <c r="W102" s="529"/>
      <c r="X102" s="530"/>
      <c r="Y102" s="60"/>
      <c r="Z102" s="58"/>
      <c r="AA102" s="70"/>
      <c r="AB102" s="70"/>
      <c r="AC102" s="153" t="s">
        <v>9</v>
      </c>
      <c r="AD102" s="652" t="s">
        <v>30</v>
      </c>
      <c r="AE102" s="653"/>
      <c r="AF102" s="654"/>
      <c r="AG102" s="70"/>
      <c r="AH102" s="70"/>
      <c r="AI102" s="70"/>
      <c r="AJ102" s="154" t="s">
        <v>9</v>
      </c>
      <c r="AK102" s="652" t="s">
        <v>55</v>
      </c>
      <c r="AL102" s="653"/>
      <c r="AM102" s="654"/>
      <c r="AN102" s="121"/>
      <c r="AO102" s="121"/>
      <c r="AP102" s="121"/>
      <c r="AQ102" s="84" t="s">
        <v>9</v>
      </c>
      <c r="AU102" s="318" t="s">
        <v>234</v>
      </c>
      <c r="AV102" s="319"/>
      <c r="AW102" s="320"/>
      <c r="AX102" s="327" t="s">
        <v>43</v>
      </c>
      <c r="AY102" s="328"/>
      <c r="AZ102" s="329"/>
      <c r="BA102" s="330">
        <f>BA33</f>
        <v>0</v>
      </c>
      <c r="BB102" s="331"/>
      <c r="BC102" s="331"/>
      <c r="BD102" s="331"/>
      <c r="BE102" s="331"/>
      <c r="BF102" s="331"/>
      <c r="BG102" s="331"/>
      <c r="BH102" s="331"/>
      <c r="BI102" s="332"/>
      <c r="BJ102" s="283" t="s">
        <v>27</v>
      </c>
      <c r="BK102" s="281" t="str">
        <f>BK33</f>
        <v/>
      </c>
      <c r="BL102" s="282"/>
      <c r="BM102" s="321" t="s">
        <v>29</v>
      </c>
      <c r="BN102" s="322"/>
      <c r="BO102" s="323"/>
      <c r="BP102" s="120"/>
      <c r="BQ102" s="121"/>
      <c r="BR102" s="115"/>
      <c r="BS102" s="115"/>
      <c r="BT102" s="107" t="s">
        <v>91</v>
      </c>
      <c r="BU102" s="655" t="s">
        <v>114</v>
      </c>
      <c r="BV102" s="353"/>
      <c r="BW102" s="656"/>
      <c r="BX102" s="115"/>
      <c r="BY102" s="115"/>
      <c r="BZ102" s="115"/>
      <c r="CA102" s="82" t="s">
        <v>91</v>
      </c>
      <c r="CB102" s="652" t="s">
        <v>115</v>
      </c>
      <c r="CC102" s="653"/>
      <c r="CD102" s="654"/>
      <c r="CE102" s="121"/>
      <c r="CF102" s="121"/>
      <c r="CG102" s="121"/>
      <c r="CH102" s="84" t="s">
        <v>91</v>
      </c>
    </row>
    <row r="103" spans="4:86" ht="7.5" customHeight="1" x14ac:dyDescent="0.15">
      <c r="D103" s="321"/>
      <c r="E103" s="322"/>
      <c r="F103" s="323"/>
      <c r="G103" s="531" t="s">
        <v>5</v>
      </c>
      <c r="H103" s="532"/>
      <c r="I103" s="533"/>
      <c r="J103" s="336">
        <f>J34</f>
        <v>0</v>
      </c>
      <c r="K103" s="337"/>
      <c r="L103" s="337"/>
      <c r="M103" s="337"/>
      <c r="N103" s="337"/>
      <c r="O103" s="337"/>
      <c r="P103" s="337"/>
      <c r="Q103" s="337"/>
      <c r="R103" s="338"/>
      <c r="S103" s="290"/>
      <c r="T103" s="202"/>
      <c r="U103" s="204"/>
      <c r="V103" s="321"/>
      <c r="W103" s="322"/>
      <c r="X103" s="323"/>
      <c r="Y103" s="339">
        <f>Y34</f>
        <v>0</v>
      </c>
      <c r="Z103" s="340"/>
      <c r="AA103" s="340"/>
      <c r="AB103" s="340"/>
      <c r="AC103" s="341"/>
      <c r="AD103" s="655"/>
      <c r="AE103" s="353"/>
      <c r="AF103" s="656"/>
      <c r="AG103" s="339">
        <f>AG34</f>
        <v>0</v>
      </c>
      <c r="AH103" s="340"/>
      <c r="AI103" s="340"/>
      <c r="AJ103" s="341"/>
      <c r="AK103" s="655"/>
      <c r="AL103" s="353"/>
      <c r="AM103" s="656"/>
      <c r="AN103" s="339">
        <f>AN34</f>
        <v>0</v>
      </c>
      <c r="AO103" s="340"/>
      <c r="AP103" s="340"/>
      <c r="AQ103" s="341"/>
      <c r="AU103" s="321"/>
      <c r="AV103" s="322"/>
      <c r="AW103" s="323"/>
      <c r="AX103" s="333" t="s">
        <v>5</v>
      </c>
      <c r="AY103" s="334"/>
      <c r="AZ103" s="335"/>
      <c r="BA103" s="336">
        <f>BA34</f>
        <v>0</v>
      </c>
      <c r="BB103" s="337"/>
      <c r="BC103" s="337"/>
      <c r="BD103" s="337"/>
      <c r="BE103" s="337"/>
      <c r="BF103" s="337"/>
      <c r="BG103" s="337"/>
      <c r="BH103" s="337"/>
      <c r="BI103" s="338"/>
      <c r="BJ103" s="253"/>
      <c r="BK103" s="281"/>
      <c r="BL103" s="282"/>
      <c r="BM103" s="321"/>
      <c r="BN103" s="322"/>
      <c r="BO103" s="323"/>
      <c r="BP103" s="339">
        <f>BP34</f>
        <v>0</v>
      </c>
      <c r="BQ103" s="340"/>
      <c r="BR103" s="340"/>
      <c r="BS103" s="340"/>
      <c r="BT103" s="341"/>
      <c r="BU103" s="655"/>
      <c r="BV103" s="353"/>
      <c r="BW103" s="656"/>
      <c r="BX103" s="339">
        <f>BX34</f>
        <v>0</v>
      </c>
      <c r="BY103" s="340"/>
      <c r="BZ103" s="340"/>
      <c r="CA103" s="341"/>
      <c r="CB103" s="655"/>
      <c r="CC103" s="353"/>
      <c r="CD103" s="656"/>
      <c r="CE103" s="339">
        <f>CE34</f>
        <v>0</v>
      </c>
      <c r="CF103" s="340"/>
      <c r="CG103" s="340"/>
      <c r="CH103" s="341"/>
    </row>
    <row r="104" spans="4:86" ht="7.5" customHeight="1" x14ac:dyDescent="0.15">
      <c r="D104" s="321"/>
      <c r="E104" s="322"/>
      <c r="F104" s="323"/>
      <c r="G104" s="504"/>
      <c r="H104" s="505"/>
      <c r="I104" s="506"/>
      <c r="J104" s="205"/>
      <c r="K104" s="197"/>
      <c r="L104" s="197"/>
      <c r="M104" s="197"/>
      <c r="N104" s="197"/>
      <c r="O104" s="197"/>
      <c r="P104" s="197"/>
      <c r="Q104" s="197"/>
      <c r="R104" s="206"/>
      <c r="S104" s="291"/>
      <c r="T104" s="205"/>
      <c r="U104" s="206"/>
      <c r="V104" s="321"/>
      <c r="W104" s="322"/>
      <c r="X104" s="323"/>
      <c r="Y104" s="339"/>
      <c r="Z104" s="340"/>
      <c r="AA104" s="340"/>
      <c r="AB104" s="340"/>
      <c r="AC104" s="341"/>
      <c r="AD104" s="655"/>
      <c r="AE104" s="353"/>
      <c r="AF104" s="656"/>
      <c r="AG104" s="339"/>
      <c r="AH104" s="340"/>
      <c r="AI104" s="340"/>
      <c r="AJ104" s="341"/>
      <c r="AK104" s="655"/>
      <c r="AL104" s="353"/>
      <c r="AM104" s="656"/>
      <c r="AN104" s="339"/>
      <c r="AO104" s="340"/>
      <c r="AP104" s="340"/>
      <c r="AQ104" s="341"/>
      <c r="AU104" s="321"/>
      <c r="AV104" s="322"/>
      <c r="AW104" s="323"/>
      <c r="AX104" s="189"/>
      <c r="AY104" s="190"/>
      <c r="AZ104" s="191"/>
      <c r="BA104" s="205"/>
      <c r="BB104" s="197"/>
      <c r="BC104" s="197"/>
      <c r="BD104" s="197"/>
      <c r="BE104" s="197"/>
      <c r="BF104" s="197"/>
      <c r="BG104" s="197"/>
      <c r="BH104" s="197"/>
      <c r="BI104" s="206"/>
      <c r="BJ104" s="254"/>
      <c r="BK104" s="269"/>
      <c r="BL104" s="271"/>
      <c r="BM104" s="321"/>
      <c r="BN104" s="322"/>
      <c r="BO104" s="323"/>
      <c r="BP104" s="339"/>
      <c r="BQ104" s="340"/>
      <c r="BR104" s="340"/>
      <c r="BS104" s="340"/>
      <c r="BT104" s="341"/>
      <c r="BU104" s="655"/>
      <c r="BV104" s="353"/>
      <c r="BW104" s="656"/>
      <c r="BX104" s="339"/>
      <c r="BY104" s="340"/>
      <c r="BZ104" s="340"/>
      <c r="CA104" s="341"/>
      <c r="CB104" s="655"/>
      <c r="CC104" s="353"/>
      <c r="CD104" s="656"/>
      <c r="CE104" s="339"/>
      <c r="CF104" s="340"/>
      <c r="CG104" s="340"/>
      <c r="CH104" s="341"/>
    </row>
    <row r="105" spans="4:86" ht="9" customHeight="1" x14ac:dyDescent="0.15">
      <c r="D105" s="321"/>
      <c r="E105" s="322"/>
      <c r="F105" s="323"/>
      <c r="G105" s="507" t="s">
        <v>3</v>
      </c>
      <c r="H105" s="508"/>
      <c r="I105" s="509"/>
      <c r="J105" s="510" t="str">
        <f t="shared" ref="J105:U105" si="18">IF(J36="","",J36)</f>
        <v/>
      </c>
      <c r="K105" s="512" t="str">
        <f t="shared" si="18"/>
        <v/>
      </c>
      <c r="L105" s="512" t="str">
        <f t="shared" si="18"/>
        <v/>
      </c>
      <c r="M105" s="516" t="str">
        <f t="shared" si="18"/>
        <v/>
      </c>
      <c r="N105" s="510" t="str">
        <f t="shared" si="18"/>
        <v/>
      </c>
      <c r="O105" s="512" t="str">
        <f t="shared" si="18"/>
        <v/>
      </c>
      <c r="P105" s="512" t="str">
        <f t="shared" si="18"/>
        <v/>
      </c>
      <c r="Q105" s="516" t="str">
        <f t="shared" si="18"/>
        <v/>
      </c>
      <c r="R105" s="510" t="str">
        <f t="shared" si="18"/>
        <v/>
      </c>
      <c r="S105" s="512" t="str">
        <f t="shared" si="18"/>
        <v/>
      </c>
      <c r="T105" s="512" t="str">
        <f t="shared" si="18"/>
        <v/>
      </c>
      <c r="U105" s="516" t="str">
        <f t="shared" si="18"/>
        <v/>
      </c>
      <c r="V105" s="321"/>
      <c r="W105" s="322"/>
      <c r="X105" s="323"/>
      <c r="Y105" s="339"/>
      <c r="Z105" s="340"/>
      <c r="AA105" s="340"/>
      <c r="AB105" s="340"/>
      <c r="AC105" s="341"/>
      <c r="AD105" s="655"/>
      <c r="AE105" s="353"/>
      <c r="AF105" s="656"/>
      <c r="AG105" s="339"/>
      <c r="AH105" s="340"/>
      <c r="AI105" s="340"/>
      <c r="AJ105" s="341"/>
      <c r="AK105" s="655"/>
      <c r="AL105" s="353"/>
      <c r="AM105" s="656"/>
      <c r="AN105" s="339"/>
      <c r="AO105" s="340"/>
      <c r="AP105" s="340"/>
      <c r="AQ105" s="341"/>
      <c r="AU105" s="321"/>
      <c r="AV105" s="322"/>
      <c r="AW105" s="323"/>
      <c r="AX105" s="186" t="s">
        <v>3</v>
      </c>
      <c r="AY105" s="187"/>
      <c r="AZ105" s="188"/>
      <c r="BA105" s="223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5"/>
      <c r="BM105" s="321"/>
      <c r="BN105" s="322"/>
      <c r="BO105" s="323"/>
      <c r="BP105" s="339"/>
      <c r="BQ105" s="340"/>
      <c r="BR105" s="340"/>
      <c r="BS105" s="340"/>
      <c r="BT105" s="341"/>
      <c r="BU105" s="655"/>
      <c r="BV105" s="353"/>
      <c r="BW105" s="656"/>
      <c r="BX105" s="339"/>
      <c r="BY105" s="340"/>
      <c r="BZ105" s="340"/>
      <c r="CA105" s="341"/>
      <c r="CB105" s="655"/>
      <c r="CC105" s="353"/>
      <c r="CD105" s="656"/>
      <c r="CE105" s="339"/>
      <c r="CF105" s="340"/>
      <c r="CG105" s="340"/>
      <c r="CH105" s="341"/>
    </row>
    <row r="106" spans="4:86" ht="9" customHeight="1" x14ac:dyDescent="0.15">
      <c r="D106" s="324"/>
      <c r="E106" s="325"/>
      <c r="F106" s="326"/>
      <c r="G106" s="504"/>
      <c r="H106" s="505"/>
      <c r="I106" s="506"/>
      <c r="J106" s="511"/>
      <c r="K106" s="513"/>
      <c r="L106" s="513"/>
      <c r="M106" s="517"/>
      <c r="N106" s="511"/>
      <c r="O106" s="513"/>
      <c r="P106" s="513"/>
      <c r="Q106" s="517"/>
      <c r="R106" s="511"/>
      <c r="S106" s="513"/>
      <c r="T106" s="513"/>
      <c r="U106" s="517"/>
      <c r="V106" s="324"/>
      <c r="W106" s="325"/>
      <c r="X106" s="326"/>
      <c r="Y106" s="342"/>
      <c r="Z106" s="301"/>
      <c r="AA106" s="301"/>
      <c r="AB106" s="301"/>
      <c r="AC106" s="343"/>
      <c r="AD106" s="657"/>
      <c r="AE106" s="364"/>
      <c r="AF106" s="658"/>
      <c r="AG106" s="342"/>
      <c r="AH106" s="301"/>
      <c r="AI106" s="301"/>
      <c r="AJ106" s="343"/>
      <c r="AK106" s="657"/>
      <c r="AL106" s="364"/>
      <c r="AM106" s="658"/>
      <c r="AN106" s="342"/>
      <c r="AO106" s="301"/>
      <c r="AP106" s="301"/>
      <c r="AQ106" s="343"/>
      <c r="AU106" s="324"/>
      <c r="AV106" s="325"/>
      <c r="AW106" s="326"/>
      <c r="AX106" s="189"/>
      <c r="AY106" s="190"/>
      <c r="AZ106" s="191"/>
      <c r="BA106" s="226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8"/>
      <c r="BM106" s="324"/>
      <c r="BN106" s="325"/>
      <c r="BO106" s="326"/>
      <c r="BP106" s="342"/>
      <c r="BQ106" s="301"/>
      <c r="BR106" s="301"/>
      <c r="BS106" s="301"/>
      <c r="BT106" s="343"/>
      <c r="BU106" s="657"/>
      <c r="BV106" s="364"/>
      <c r="BW106" s="658"/>
      <c r="BX106" s="342"/>
      <c r="BY106" s="301"/>
      <c r="BZ106" s="301"/>
      <c r="CA106" s="343"/>
      <c r="CB106" s="657"/>
      <c r="CC106" s="364"/>
      <c r="CD106" s="658"/>
      <c r="CE106" s="342"/>
      <c r="CF106" s="301"/>
      <c r="CG106" s="301"/>
      <c r="CH106" s="343"/>
    </row>
    <row r="107" spans="4:86" ht="11.25" customHeight="1" x14ac:dyDescent="0.15">
      <c r="D107" s="520" t="s">
        <v>56</v>
      </c>
      <c r="E107" s="521"/>
      <c r="F107" s="497">
        <v>1</v>
      </c>
      <c r="G107" s="500" t="s">
        <v>43</v>
      </c>
      <c r="H107" s="501"/>
      <c r="I107" s="502"/>
      <c r="J107" s="284">
        <f>J38</f>
        <v>0</v>
      </c>
      <c r="K107" s="285"/>
      <c r="L107" s="285"/>
      <c r="M107" s="285"/>
      <c r="N107" s="285"/>
      <c r="O107" s="285"/>
      <c r="P107" s="285"/>
      <c r="Q107" s="285"/>
      <c r="R107" s="286"/>
      <c r="S107" s="503" t="s">
        <v>27</v>
      </c>
      <c r="T107" s="202" t="str">
        <f>T38</f>
        <v/>
      </c>
      <c r="U107" s="204"/>
      <c r="V107" s="520" t="s">
        <v>57</v>
      </c>
      <c r="W107" s="521"/>
      <c r="X107" s="497">
        <v>1</v>
      </c>
      <c r="Y107" s="500" t="s">
        <v>43</v>
      </c>
      <c r="Z107" s="501"/>
      <c r="AA107" s="502"/>
      <c r="AB107" s="284">
        <f>AB38</f>
        <v>0</v>
      </c>
      <c r="AC107" s="285"/>
      <c r="AD107" s="285"/>
      <c r="AE107" s="285"/>
      <c r="AF107" s="285"/>
      <c r="AG107" s="285"/>
      <c r="AH107" s="285"/>
      <c r="AI107" s="285"/>
      <c r="AJ107" s="286"/>
      <c r="AK107" s="290" t="s">
        <v>27</v>
      </c>
      <c r="AL107" s="202" t="str">
        <f>AL38</f>
        <v/>
      </c>
      <c r="AM107" s="204"/>
      <c r="AN107" s="914" t="s">
        <v>117</v>
      </c>
      <c r="AO107" s="915"/>
      <c r="AP107" s="160"/>
      <c r="AQ107" s="161"/>
      <c r="AU107" s="238" t="s">
        <v>56</v>
      </c>
      <c r="AV107" s="240"/>
      <c r="AW107" s="278">
        <v>1</v>
      </c>
      <c r="AX107" s="263" t="s">
        <v>43</v>
      </c>
      <c r="AY107" s="264"/>
      <c r="AZ107" s="265"/>
      <c r="BA107" s="287">
        <f>BA38</f>
        <v>0</v>
      </c>
      <c r="BB107" s="288"/>
      <c r="BC107" s="288"/>
      <c r="BD107" s="288"/>
      <c r="BE107" s="288"/>
      <c r="BF107" s="288"/>
      <c r="BG107" s="288"/>
      <c r="BH107" s="288"/>
      <c r="BI107" s="289"/>
      <c r="BJ107" s="253" t="s">
        <v>27</v>
      </c>
      <c r="BK107" s="281" t="str">
        <f>BK38</f>
        <v/>
      </c>
      <c r="BL107" s="282"/>
      <c r="BM107" s="238" t="s">
        <v>57</v>
      </c>
      <c r="BN107" s="240"/>
      <c r="BO107" s="278">
        <v>1</v>
      </c>
      <c r="BP107" s="263" t="s">
        <v>43</v>
      </c>
      <c r="BQ107" s="264"/>
      <c r="BR107" s="265"/>
      <c r="BS107" s="284">
        <f>BS38</f>
        <v>0</v>
      </c>
      <c r="BT107" s="285"/>
      <c r="BU107" s="285"/>
      <c r="BV107" s="285"/>
      <c r="BW107" s="285"/>
      <c r="BX107" s="285"/>
      <c r="BY107" s="285"/>
      <c r="BZ107" s="285"/>
      <c r="CA107" s="286"/>
      <c r="CB107" s="503" t="s">
        <v>27</v>
      </c>
      <c r="CC107" s="202" t="str">
        <f>AL38</f>
        <v/>
      </c>
      <c r="CD107" s="204"/>
      <c r="CE107" s="214"/>
      <c r="CF107" s="215"/>
      <c r="CG107" s="215"/>
      <c r="CH107" s="216"/>
    </row>
    <row r="108" spans="4:86" ht="6.75" customHeight="1" x14ac:dyDescent="0.15">
      <c r="D108" s="522"/>
      <c r="E108" s="523"/>
      <c r="F108" s="498"/>
      <c r="G108" s="330" t="s">
        <v>5</v>
      </c>
      <c r="H108" s="331"/>
      <c r="I108" s="332"/>
      <c r="J108" s="202">
        <f>J39</f>
        <v>0</v>
      </c>
      <c r="K108" s="203"/>
      <c r="L108" s="203"/>
      <c r="M108" s="203"/>
      <c r="N108" s="203"/>
      <c r="O108" s="203"/>
      <c r="P108" s="203"/>
      <c r="Q108" s="203"/>
      <c r="R108" s="204"/>
      <c r="S108" s="290"/>
      <c r="T108" s="202"/>
      <c r="U108" s="204"/>
      <c r="V108" s="522"/>
      <c r="W108" s="523"/>
      <c r="X108" s="498"/>
      <c r="Y108" s="330" t="s">
        <v>5</v>
      </c>
      <c r="Z108" s="331"/>
      <c r="AA108" s="332"/>
      <c r="AB108" s="202">
        <f>AB39</f>
        <v>0</v>
      </c>
      <c r="AC108" s="203"/>
      <c r="AD108" s="203"/>
      <c r="AE108" s="203"/>
      <c r="AF108" s="203"/>
      <c r="AG108" s="203"/>
      <c r="AH108" s="203"/>
      <c r="AI108" s="203"/>
      <c r="AJ108" s="204"/>
      <c r="AK108" s="290"/>
      <c r="AL108" s="202"/>
      <c r="AM108" s="204"/>
      <c r="AN108" s="908">
        <f>IF(AN41="","",AN41)</f>
        <v>0</v>
      </c>
      <c r="AO108" s="822"/>
      <c r="AP108" s="822"/>
      <c r="AQ108" s="909"/>
      <c r="AU108" s="241"/>
      <c r="AV108" s="184"/>
      <c r="AW108" s="279"/>
      <c r="AX108" s="247" t="s">
        <v>5</v>
      </c>
      <c r="AY108" s="248"/>
      <c r="AZ108" s="249"/>
      <c r="BA108" s="202">
        <f>BA39</f>
        <v>0</v>
      </c>
      <c r="BB108" s="203"/>
      <c r="BC108" s="203"/>
      <c r="BD108" s="203"/>
      <c r="BE108" s="203"/>
      <c r="BF108" s="203"/>
      <c r="BG108" s="203"/>
      <c r="BH108" s="203"/>
      <c r="BI108" s="204"/>
      <c r="BJ108" s="253"/>
      <c r="BK108" s="281"/>
      <c r="BL108" s="282"/>
      <c r="BM108" s="241"/>
      <c r="BN108" s="184"/>
      <c r="BO108" s="279"/>
      <c r="BP108" s="247" t="s">
        <v>5</v>
      </c>
      <c r="BQ108" s="248"/>
      <c r="BR108" s="249"/>
      <c r="BS108" s="202">
        <f>AB39</f>
        <v>0</v>
      </c>
      <c r="BT108" s="203"/>
      <c r="BU108" s="203"/>
      <c r="BV108" s="203"/>
      <c r="BW108" s="203"/>
      <c r="BX108" s="203"/>
      <c r="BY108" s="203"/>
      <c r="BZ108" s="203"/>
      <c r="CA108" s="204"/>
      <c r="CB108" s="290"/>
      <c r="CC108" s="202"/>
      <c r="CD108" s="204"/>
      <c r="CE108" s="217"/>
      <c r="CF108" s="218"/>
      <c r="CG108" s="218"/>
      <c r="CH108" s="219"/>
    </row>
    <row r="109" spans="4:86" ht="6.75" customHeight="1" x14ac:dyDescent="0.15">
      <c r="D109" s="522"/>
      <c r="E109" s="523"/>
      <c r="F109" s="498"/>
      <c r="G109" s="504"/>
      <c r="H109" s="505"/>
      <c r="I109" s="506"/>
      <c r="J109" s="205"/>
      <c r="K109" s="197"/>
      <c r="L109" s="197"/>
      <c r="M109" s="197"/>
      <c r="N109" s="197"/>
      <c r="O109" s="197"/>
      <c r="P109" s="197"/>
      <c r="Q109" s="197"/>
      <c r="R109" s="206"/>
      <c r="S109" s="291"/>
      <c r="T109" s="205"/>
      <c r="U109" s="206"/>
      <c r="V109" s="522"/>
      <c r="W109" s="523"/>
      <c r="X109" s="498"/>
      <c r="Y109" s="504"/>
      <c r="Z109" s="505"/>
      <c r="AA109" s="506"/>
      <c r="AB109" s="205"/>
      <c r="AC109" s="197"/>
      <c r="AD109" s="197"/>
      <c r="AE109" s="197"/>
      <c r="AF109" s="197"/>
      <c r="AG109" s="197"/>
      <c r="AH109" s="197"/>
      <c r="AI109" s="197"/>
      <c r="AJ109" s="206"/>
      <c r="AK109" s="291"/>
      <c r="AL109" s="205"/>
      <c r="AM109" s="206"/>
      <c r="AN109" s="908"/>
      <c r="AO109" s="822"/>
      <c r="AP109" s="822"/>
      <c r="AQ109" s="909"/>
      <c r="AU109" s="241"/>
      <c r="AV109" s="184"/>
      <c r="AW109" s="279"/>
      <c r="AX109" s="189"/>
      <c r="AY109" s="190"/>
      <c r="AZ109" s="191"/>
      <c r="BA109" s="205"/>
      <c r="BB109" s="197"/>
      <c r="BC109" s="197"/>
      <c r="BD109" s="197"/>
      <c r="BE109" s="197"/>
      <c r="BF109" s="197"/>
      <c r="BG109" s="197"/>
      <c r="BH109" s="197"/>
      <c r="BI109" s="206"/>
      <c r="BJ109" s="254"/>
      <c r="BK109" s="269"/>
      <c r="BL109" s="271"/>
      <c r="BM109" s="241"/>
      <c r="BN109" s="184"/>
      <c r="BO109" s="279"/>
      <c r="BP109" s="189"/>
      <c r="BQ109" s="190"/>
      <c r="BR109" s="191"/>
      <c r="BS109" s="205"/>
      <c r="BT109" s="197"/>
      <c r="BU109" s="197"/>
      <c r="BV109" s="197"/>
      <c r="BW109" s="197"/>
      <c r="BX109" s="197"/>
      <c r="BY109" s="197"/>
      <c r="BZ109" s="197"/>
      <c r="CA109" s="206"/>
      <c r="CB109" s="291"/>
      <c r="CC109" s="205"/>
      <c r="CD109" s="206"/>
      <c r="CE109" s="217"/>
      <c r="CF109" s="218"/>
      <c r="CG109" s="218"/>
      <c r="CH109" s="219"/>
    </row>
    <row r="110" spans="4:86" ht="9" customHeight="1" x14ac:dyDescent="0.15">
      <c r="D110" s="522"/>
      <c r="E110" s="523"/>
      <c r="F110" s="498"/>
      <c r="G110" s="507" t="s">
        <v>3</v>
      </c>
      <c r="H110" s="508"/>
      <c r="I110" s="509"/>
      <c r="J110" s="510" t="str">
        <f t="shared" ref="J110:U110" si="19">IF(J41="","",J41)</f>
        <v/>
      </c>
      <c r="K110" s="512" t="str">
        <f t="shared" si="19"/>
        <v/>
      </c>
      <c r="L110" s="512" t="str">
        <f t="shared" si="19"/>
        <v/>
      </c>
      <c r="M110" s="516" t="str">
        <f t="shared" si="19"/>
        <v/>
      </c>
      <c r="N110" s="510" t="str">
        <f t="shared" si="19"/>
        <v/>
      </c>
      <c r="O110" s="512" t="str">
        <f t="shared" si="19"/>
        <v/>
      </c>
      <c r="P110" s="512" t="str">
        <f t="shared" si="19"/>
        <v/>
      </c>
      <c r="Q110" s="516" t="str">
        <f t="shared" si="19"/>
        <v/>
      </c>
      <c r="R110" s="510" t="str">
        <f t="shared" si="19"/>
        <v/>
      </c>
      <c r="S110" s="512" t="str">
        <f t="shared" si="19"/>
        <v/>
      </c>
      <c r="T110" s="512" t="str">
        <f t="shared" si="19"/>
        <v/>
      </c>
      <c r="U110" s="516" t="str">
        <f t="shared" si="19"/>
        <v/>
      </c>
      <c r="V110" s="522"/>
      <c r="W110" s="523"/>
      <c r="X110" s="498"/>
      <c r="Y110" s="507" t="s">
        <v>3</v>
      </c>
      <c r="Z110" s="508"/>
      <c r="AA110" s="509"/>
      <c r="AB110" s="292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4"/>
      <c r="AN110" s="908"/>
      <c r="AO110" s="822"/>
      <c r="AP110" s="822"/>
      <c r="AQ110" s="909"/>
      <c r="AU110" s="241"/>
      <c r="AV110" s="184"/>
      <c r="AW110" s="279"/>
      <c r="AX110" s="186" t="s">
        <v>3</v>
      </c>
      <c r="AY110" s="187"/>
      <c r="AZ110" s="188"/>
      <c r="BA110" s="223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5"/>
      <c r="BM110" s="241"/>
      <c r="BN110" s="184"/>
      <c r="BO110" s="279"/>
      <c r="BP110" s="186" t="s">
        <v>3</v>
      </c>
      <c r="BQ110" s="187"/>
      <c r="BR110" s="188"/>
      <c r="BS110" s="292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4"/>
      <c r="CE110" s="217"/>
      <c r="CF110" s="218"/>
      <c r="CG110" s="218"/>
      <c r="CH110" s="219"/>
    </row>
    <row r="111" spans="4:86" ht="9" customHeight="1" x14ac:dyDescent="0.15">
      <c r="D111" s="522"/>
      <c r="E111" s="523"/>
      <c r="F111" s="499"/>
      <c r="G111" s="504"/>
      <c r="H111" s="505"/>
      <c r="I111" s="506"/>
      <c r="J111" s="511"/>
      <c r="K111" s="513"/>
      <c r="L111" s="513"/>
      <c r="M111" s="517"/>
      <c r="N111" s="511"/>
      <c r="O111" s="513"/>
      <c r="P111" s="513"/>
      <c r="Q111" s="517"/>
      <c r="R111" s="511"/>
      <c r="S111" s="513"/>
      <c r="T111" s="513"/>
      <c r="U111" s="517"/>
      <c r="V111" s="522"/>
      <c r="W111" s="523"/>
      <c r="X111" s="499"/>
      <c r="Y111" s="504"/>
      <c r="Z111" s="505"/>
      <c r="AA111" s="506"/>
      <c r="AB111" s="295"/>
      <c r="AC111" s="296"/>
      <c r="AD111" s="296"/>
      <c r="AE111" s="296"/>
      <c r="AF111" s="296"/>
      <c r="AG111" s="296"/>
      <c r="AH111" s="296"/>
      <c r="AI111" s="296"/>
      <c r="AJ111" s="296"/>
      <c r="AK111" s="296"/>
      <c r="AL111" s="296"/>
      <c r="AM111" s="297"/>
      <c r="AN111" s="908"/>
      <c r="AO111" s="822"/>
      <c r="AP111" s="822"/>
      <c r="AQ111" s="909"/>
      <c r="AU111" s="241"/>
      <c r="AV111" s="184"/>
      <c r="AW111" s="280"/>
      <c r="AX111" s="189"/>
      <c r="AY111" s="190"/>
      <c r="AZ111" s="191"/>
      <c r="BA111" s="226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8"/>
      <c r="BM111" s="241"/>
      <c r="BN111" s="184"/>
      <c r="BO111" s="280"/>
      <c r="BP111" s="189"/>
      <c r="BQ111" s="190"/>
      <c r="BR111" s="191"/>
      <c r="BS111" s="295"/>
      <c r="BT111" s="296"/>
      <c r="BU111" s="296"/>
      <c r="BV111" s="296"/>
      <c r="BW111" s="296"/>
      <c r="BX111" s="296"/>
      <c r="BY111" s="296"/>
      <c r="BZ111" s="296"/>
      <c r="CA111" s="296"/>
      <c r="CB111" s="296"/>
      <c r="CC111" s="296"/>
      <c r="CD111" s="297"/>
      <c r="CE111" s="217"/>
      <c r="CF111" s="218"/>
      <c r="CG111" s="218"/>
      <c r="CH111" s="219"/>
    </row>
    <row r="112" spans="4:86" ht="11.25" customHeight="1" x14ac:dyDescent="0.15">
      <c r="D112" s="522"/>
      <c r="E112" s="523"/>
      <c r="F112" s="497">
        <v>2</v>
      </c>
      <c r="G112" s="500" t="s">
        <v>43</v>
      </c>
      <c r="H112" s="501"/>
      <c r="I112" s="502"/>
      <c r="J112" s="284">
        <f>J43</f>
        <v>0</v>
      </c>
      <c r="K112" s="285"/>
      <c r="L112" s="285"/>
      <c r="M112" s="285"/>
      <c r="N112" s="285"/>
      <c r="O112" s="285"/>
      <c r="P112" s="285"/>
      <c r="Q112" s="285"/>
      <c r="R112" s="286"/>
      <c r="S112" s="503" t="s">
        <v>27</v>
      </c>
      <c r="T112" s="202" t="str">
        <f>T43</f>
        <v/>
      </c>
      <c r="U112" s="204"/>
      <c r="V112" s="522"/>
      <c r="W112" s="523"/>
      <c r="X112" s="497">
        <v>2</v>
      </c>
      <c r="Y112" s="500" t="s">
        <v>43</v>
      </c>
      <c r="Z112" s="501"/>
      <c r="AA112" s="502"/>
      <c r="AB112" s="284">
        <f>AB43</f>
        <v>0</v>
      </c>
      <c r="AC112" s="285"/>
      <c r="AD112" s="285"/>
      <c r="AE112" s="285"/>
      <c r="AF112" s="285"/>
      <c r="AG112" s="285"/>
      <c r="AH112" s="285"/>
      <c r="AI112" s="285"/>
      <c r="AJ112" s="286"/>
      <c r="AK112" s="503" t="s">
        <v>87</v>
      </c>
      <c r="AL112" s="200" t="str">
        <f>AL43</f>
        <v/>
      </c>
      <c r="AM112" s="201"/>
      <c r="AN112" s="908"/>
      <c r="AO112" s="822"/>
      <c r="AP112" s="822"/>
      <c r="AQ112" s="909"/>
      <c r="AU112" s="241"/>
      <c r="AV112" s="184"/>
      <c r="AW112" s="278">
        <v>2</v>
      </c>
      <c r="AX112" s="263" t="s">
        <v>43</v>
      </c>
      <c r="AY112" s="264"/>
      <c r="AZ112" s="265"/>
      <c r="BA112" s="287">
        <f>BA43</f>
        <v>0</v>
      </c>
      <c r="BB112" s="288"/>
      <c r="BC112" s="288"/>
      <c r="BD112" s="288"/>
      <c r="BE112" s="288"/>
      <c r="BF112" s="288"/>
      <c r="BG112" s="288"/>
      <c r="BH112" s="288"/>
      <c r="BI112" s="289"/>
      <c r="BJ112" s="253" t="s">
        <v>27</v>
      </c>
      <c r="BK112" s="281" t="str">
        <f>BK43</f>
        <v/>
      </c>
      <c r="BL112" s="282"/>
      <c r="BM112" s="241"/>
      <c r="BN112" s="184"/>
      <c r="BO112" s="278">
        <v>2</v>
      </c>
      <c r="BP112" s="263" t="s">
        <v>43</v>
      </c>
      <c r="BQ112" s="264"/>
      <c r="BR112" s="265"/>
      <c r="BS112" s="284">
        <f>BS43</f>
        <v>0</v>
      </c>
      <c r="BT112" s="285"/>
      <c r="BU112" s="285"/>
      <c r="BV112" s="285"/>
      <c r="BW112" s="285"/>
      <c r="BX112" s="285"/>
      <c r="BY112" s="285"/>
      <c r="BZ112" s="285"/>
      <c r="CA112" s="286"/>
      <c r="CB112" s="283" t="s">
        <v>27</v>
      </c>
      <c r="CC112" s="266" t="str">
        <f>AL43</f>
        <v/>
      </c>
      <c r="CD112" s="268"/>
      <c r="CE112" s="217"/>
      <c r="CF112" s="218"/>
      <c r="CG112" s="218"/>
      <c r="CH112" s="219"/>
    </row>
    <row r="113" spans="2:86" ht="6.75" customHeight="1" x14ac:dyDescent="0.15">
      <c r="D113" s="522"/>
      <c r="E113" s="523"/>
      <c r="F113" s="498"/>
      <c r="G113" s="330" t="s">
        <v>5</v>
      </c>
      <c r="H113" s="331"/>
      <c r="I113" s="332"/>
      <c r="J113" s="202">
        <f>J44</f>
        <v>0</v>
      </c>
      <c r="K113" s="203"/>
      <c r="L113" s="203"/>
      <c r="M113" s="203"/>
      <c r="N113" s="203"/>
      <c r="O113" s="203"/>
      <c r="P113" s="203"/>
      <c r="Q113" s="203"/>
      <c r="R113" s="204"/>
      <c r="S113" s="290"/>
      <c r="T113" s="202"/>
      <c r="U113" s="204"/>
      <c r="V113" s="522"/>
      <c r="W113" s="523"/>
      <c r="X113" s="498"/>
      <c r="Y113" s="330" t="s">
        <v>5</v>
      </c>
      <c r="Z113" s="331"/>
      <c r="AA113" s="332"/>
      <c r="AB113" s="202">
        <f>AB44</f>
        <v>0</v>
      </c>
      <c r="AC113" s="203"/>
      <c r="AD113" s="203"/>
      <c r="AE113" s="203"/>
      <c r="AF113" s="203"/>
      <c r="AG113" s="203"/>
      <c r="AH113" s="203"/>
      <c r="AI113" s="203"/>
      <c r="AJ113" s="204"/>
      <c r="AK113" s="290"/>
      <c r="AL113" s="202"/>
      <c r="AM113" s="204"/>
      <c r="AN113" s="908"/>
      <c r="AO113" s="822"/>
      <c r="AP113" s="822"/>
      <c r="AQ113" s="909"/>
      <c r="AU113" s="241"/>
      <c r="AV113" s="184"/>
      <c r="AW113" s="279"/>
      <c r="AX113" s="247" t="s">
        <v>5</v>
      </c>
      <c r="AY113" s="248"/>
      <c r="AZ113" s="249"/>
      <c r="BA113" s="202">
        <f>J44</f>
        <v>0</v>
      </c>
      <c r="BB113" s="203"/>
      <c r="BC113" s="203"/>
      <c r="BD113" s="203"/>
      <c r="BE113" s="203"/>
      <c r="BF113" s="203"/>
      <c r="BG113" s="203"/>
      <c r="BH113" s="203"/>
      <c r="BI113" s="204"/>
      <c r="BJ113" s="253"/>
      <c r="BK113" s="281"/>
      <c r="BL113" s="282"/>
      <c r="BM113" s="241"/>
      <c r="BN113" s="184"/>
      <c r="BO113" s="279"/>
      <c r="BP113" s="247" t="s">
        <v>5</v>
      </c>
      <c r="BQ113" s="248"/>
      <c r="BR113" s="249"/>
      <c r="BS113" s="202">
        <f>AB44</f>
        <v>0</v>
      </c>
      <c r="BT113" s="203"/>
      <c r="BU113" s="203"/>
      <c r="BV113" s="203"/>
      <c r="BW113" s="203"/>
      <c r="BX113" s="203"/>
      <c r="BY113" s="203"/>
      <c r="BZ113" s="203"/>
      <c r="CA113" s="204"/>
      <c r="CB113" s="253"/>
      <c r="CC113" s="281"/>
      <c r="CD113" s="282"/>
      <c r="CE113" s="217"/>
      <c r="CF113" s="218"/>
      <c r="CG113" s="218"/>
      <c r="CH113" s="219"/>
    </row>
    <row r="114" spans="2:86" ht="6.75" customHeight="1" x14ac:dyDescent="0.15">
      <c r="D114" s="522"/>
      <c r="E114" s="523"/>
      <c r="F114" s="498"/>
      <c r="G114" s="504"/>
      <c r="H114" s="505"/>
      <c r="I114" s="506"/>
      <c r="J114" s="205"/>
      <c r="K114" s="197"/>
      <c r="L114" s="197"/>
      <c r="M114" s="197"/>
      <c r="N114" s="197"/>
      <c r="O114" s="197"/>
      <c r="P114" s="197"/>
      <c r="Q114" s="197"/>
      <c r="R114" s="206"/>
      <c r="S114" s="291"/>
      <c r="T114" s="205"/>
      <c r="U114" s="206"/>
      <c r="V114" s="522"/>
      <c r="W114" s="523"/>
      <c r="X114" s="498"/>
      <c r="Y114" s="504"/>
      <c r="Z114" s="505"/>
      <c r="AA114" s="506"/>
      <c r="AB114" s="205"/>
      <c r="AC114" s="197"/>
      <c r="AD114" s="197"/>
      <c r="AE114" s="197"/>
      <c r="AF114" s="197"/>
      <c r="AG114" s="197"/>
      <c r="AH114" s="197"/>
      <c r="AI114" s="197"/>
      <c r="AJ114" s="206"/>
      <c r="AK114" s="291"/>
      <c r="AL114" s="205"/>
      <c r="AM114" s="206"/>
      <c r="AN114" s="908"/>
      <c r="AO114" s="822"/>
      <c r="AP114" s="822"/>
      <c r="AQ114" s="909"/>
      <c r="AU114" s="241"/>
      <c r="AV114" s="184"/>
      <c r="AW114" s="279"/>
      <c r="AX114" s="189"/>
      <c r="AY114" s="190"/>
      <c r="AZ114" s="191"/>
      <c r="BA114" s="205"/>
      <c r="BB114" s="197"/>
      <c r="BC114" s="197"/>
      <c r="BD114" s="197"/>
      <c r="BE114" s="197"/>
      <c r="BF114" s="197"/>
      <c r="BG114" s="197"/>
      <c r="BH114" s="197"/>
      <c r="BI114" s="206"/>
      <c r="BJ114" s="254"/>
      <c r="BK114" s="269"/>
      <c r="BL114" s="271"/>
      <c r="BM114" s="241"/>
      <c r="BN114" s="184"/>
      <c r="BO114" s="279"/>
      <c r="BP114" s="189"/>
      <c r="BQ114" s="190"/>
      <c r="BR114" s="191"/>
      <c r="BS114" s="205"/>
      <c r="BT114" s="197"/>
      <c r="BU114" s="197"/>
      <c r="BV114" s="197"/>
      <c r="BW114" s="197"/>
      <c r="BX114" s="197"/>
      <c r="BY114" s="197"/>
      <c r="BZ114" s="197"/>
      <c r="CA114" s="206"/>
      <c r="CB114" s="254"/>
      <c r="CC114" s="269"/>
      <c r="CD114" s="271"/>
      <c r="CE114" s="217"/>
      <c r="CF114" s="218"/>
      <c r="CG114" s="218"/>
      <c r="CH114" s="219"/>
    </row>
    <row r="115" spans="2:86" ht="9" customHeight="1" x14ac:dyDescent="0.15">
      <c r="D115" s="522"/>
      <c r="E115" s="523"/>
      <c r="F115" s="498"/>
      <c r="G115" s="507" t="s">
        <v>3</v>
      </c>
      <c r="H115" s="508"/>
      <c r="I115" s="509"/>
      <c r="J115" s="510" t="str">
        <f t="shared" ref="J115:U115" si="20">IF(J46="","",J46)</f>
        <v/>
      </c>
      <c r="K115" s="512" t="str">
        <f t="shared" si="20"/>
        <v/>
      </c>
      <c r="L115" s="512" t="str">
        <f t="shared" si="20"/>
        <v/>
      </c>
      <c r="M115" s="516" t="str">
        <f t="shared" si="20"/>
        <v/>
      </c>
      <c r="N115" s="510" t="str">
        <f t="shared" si="20"/>
        <v/>
      </c>
      <c r="O115" s="512" t="str">
        <f t="shared" si="20"/>
        <v/>
      </c>
      <c r="P115" s="512" t="str">
        <f t="shared" si="20"/>
        <v/>
      </c>
      <c r="Q115" s="516" t="str">
        <f t="shared" si="20"/>
        <v/>
      </c>
      <c r="R115" s="510" t="str">
        <f t="shared" si="20"/>
        <v/>
      </c>
      <c r="S115" s="512" t="str">
        <f t="shared" si="20"/>
        <v/>
      </c>
      <c r="T115" s="512" t="str">
        <f t="shared" si="20"/>
        <v/>
      </c>
      <c r="U115" s="516" t="str">
        <f t="shared" si="20"/>
        <v/>
      </c>
      <c r="V115" s="522"/>
      <c r="W115" s="523"/>
      <c r="X115" s="498"/>
      <c r="Y115" s="507" t="s">
        <v>3</v>
      </c>
      <c r="Z115" s="508"/>
      <c r="AA115" s="509"/>
      <c r="AB115" s="292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4"/>
      <c r="AN115" s="908"/>
      <c r="AO115" s="822"/>
      <c r="AP115" s="822"/>
      <c r="AQ115" s="909"/>
      <c r="AU115" s="241"/>
      <c r="AV115" s="184"/>
      <c r="AW115" s="279"/>
      <c r="AX115" s="186" t="s">
        <v>3</v>
      </c>
      <c r="AY115" s="187"/>
      <c r="AZ115" s="188"/>
      <c r="BA115" s="223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5"/>
      <c r="BM115" s="241"/>
      <c r="BN115" s="184"/>
      <c r="BO115" s="279"/>
      <c r="BP115" s="186" t="s">
        <v>3</v>
      </c>
      <c r="BQ115" s="187"/>
      <c r="BR115" s="188"/>
      <c r="BS115" s="223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5"/>
      <c r="CE115" s="217"/>
      <c r="CF115" s="218"/>
      <c r="CG115" s="218"/>
      <c r="CH115" s="219"/>
    </row>
    <row r="116" spans="2:86" ht="9" customHeight="1" x14ac:dyDescent="0.15">
      <c r="D116" s="522"/>
      <c r="E116" s="523"/>
      <c r="F116" s="499"/>
      <c r="G116" s="504"/>
      <c r="H116" s="505"/>
      <c r="I116" s="506"/>
      <c r="J116" s="511"/>
      <c r="K116" s="513"/>
      <c r="L116" s="513"/>
      <c r="M116" s="517"/>
      <c r="N116" s="511"/>
      <c r="O116" s="513"/>
      <c r="P116" s="513"/>
      <c r="Q116" s="517"/>
      <c r="R116" s="511"/>
      <c r="S116" s="513"/>
      <c r="T116" s="513"/>
      <c r="U116" s="517"/>
      <c r="V116" s="522"/>
      <c r="W116" s="523"/>
      <c r="X116" s="499"/>
      <c r="Y116" s="504"/>
      <c r="Z116" s="505"/>
      <c r="AA116" s="506"/>
      <c r="AB116" s="295"/>
      <c r="AC116" s="296"/>
      <c r="AD116" s="296"/>
      <c r="AE116" s="296"/>
      <c r="AF116" s="296"/>
      <c r="AG116" s="296"/>
      <c r="AH116" s="296"/>
      <c r="AI116" s="296"/>
      <c r="AJ116" s="296"/>
      <c r="AK116" s="296"/>
      <c r="AL116" s="296"/>
      <c r="AM116" s="297"/>
      <c r="AN116" s="908"/>
      <c r="AO116" s="822"/>
      <c r="AP116" s="822"/>
      <c r="AQ116" s="909"/>
      <c r="AU116" s="241"/>
      <c r="AV116" s="184"/>
      <c r="AW116" s="280"/>
      <c r="AX116" s="189"/>
      <c r="AY116" s="190"/>
      <c r="AZ116" s="191"/>
      <c r="BA116" s="229"/>
      <c r="BB116" s="230"/>
      <c r="BC116" s="230"/>
      <c r="BD116" s="230"/>
      <c r="BE116" s="230"/>
      <c r="BF116" s="230"/>
      <c r="BG116" s="230"/>
      <c r="BH116" s="230"/>
      <c r="BI116" s="230"/>
      <c r="BJ116" s="230"/>
      <c r="BK116" s="230"/>
      <c r="BL116" s="231"/>
      <c r="BM116" s="241"/>
      <c r="BN116" s="184"/>
      <c r="BO116" s="280"/>
      <c r="BP116" s="189"/>
      <c r="BQ116" s="190"/>
      <c r="BR116" s="191"/>
      <c r="BS116" s="229"/>
      <c r="BT116" s="230"/>
      <c r="BU116" s="230"/>
      <c r="BV116" s="230"/>
      <c r="BW116" s="230"/>
      <c r="BX116" s="230"/>
      <c r="BY116" s="230"/>
      <c r="BZ116" s="230"/>
      <c r="CA116" s="230"/>
      <c r="CB116" s="230"/>
      <c r="CC116" s="230"/>
      <c r="CD116" s="231"/>
      <c r="CE116" s="217"/>
      <c r="CF116" s="218"/>
      <c r="CG116" s="218"/>
      <c r="CH116" s="219"/>
    </row>
    <row r="117" spans="2:86" ht="13.5" customHeight="1" x14ac:dyDescent="0.15">
      <c r="D117" s="522"/>
      <c r="E117" s="523"/>
      <c r="F117" s="497">
        <v>3</v>
      </c>
      <c r="G117" s="500" t="s">
        <v>43</v>
      </c>
      <c r="H117" s="501"/>
      <c r="I117" s="502"/>
      <c r="J117" s="284">
        <f>J48</f>
        <v>0</v>
      </c>
      <c r="K117" s="285"/>
      <c r="L117" s="285"/>
      <c r="M117" s="285"/>
      <c r="N117" s="285"/>
      <c r="O117" s="285"/>
      <c r="P117" s="285"/>
      <c r="Q117" s="285"/>
      <c r="R117" s="286"/>
      <c r="S117" s="503" t="s">
        <v>27</v>
      </c>
      <c r="T117" s="202" t="str">
        <f>T48</f>
        <v/>
      </c>
      <c r="U117" s="204"/>
      <c r="V117" s="522"/>
      <c r="W117" s="523"/>
      <c r="X117" s="497">
        <v>3</v>
      </c>
      <c r="Y117" s="500" t="s">
        <v>43</v>
      </c>
      <c r="Z117" s="501"/>
      <c r="AA117" s="502"/>
      <c r="AB117" s="284">
        <f>AB48</f>
        <v>0</v>
      </c>
      <c r="AC117" s="285"/>
      <c r="AD117" s="285"/>
      <c r="AE117" s="285"/>
      <c r="AF117" s="285"/>
      <c r="AG117" s="285"/>
      <c r="AH117" s="285"/>
      <c r="AI117" s="285"/>
      <c r="AJ117" s="286"/>
      <c r="AK117" s="503" t="s">
        <v>87</v>
      </c>
      <c r="AL117" s="200" t="str">
        <f>AL48</f>
        <v/>
      </c>
      <c r="AM117" s="201"/>
      <c r="AN117" s="910"/>
      <c r="AO117" s="819"/>
      <c r="AP117" s="819"/>
      <c r="AQ117" s="911"/>
      <c r="AU117" s="241"/>
      <c r="AV117" s="184"/>
      <c r="AW117" s="278">
        <v>3</v>
      </c>
      <c r="AX117" s="263" t="s">
        <v>43</v>
      </c>
      <c r="AY117" s="264"/>
      <c r="AZ117" s="265"/>
      <c r="BA117" s="284">
        <f>BA48</f>
        <v>0</v>
      </c>
      <c r="BB117" s="285"/>
      <c r="BC117" s="285"/>
      <c r="BD117" s="285"/>
      <c r="BE117" s="285"/>
      <c r="BF117" s="285"/>
      <c r="BG117" s="285"/>
      <c r="BH117" s="285"/>
      <c r="BI117" s="286"/>
      <c r="BJ117" s="283" t="s">
        <v>27</v>
      </c>
      <c r="BK117" s="266" t="str">
        <f>BK48</f>
        <v/>
      </c>
      <c r="BL117" s="268"/>
      <c r="BM117" s="241"/>
      <c r="BN117" s="184"/>
      <c r="BO117" s="278">
        <v>3</v>
      </c>
      <c r="BP117" s="263" t="s">
        <v>43</v>
      </c>
      <c r="BQ117" s="264"/>
      <c r="BR117" s="265"/>
      <c r="BS117" s="284">
        <f>BS48</f>
        <v>0</v>
      </c>
      <c r="BT117" s="285"/>
      <c r="BU117" s="285"/>
      <c r="BV117" s="285"/>
      <c r="BW117" s="285"/>
      <c r="BX117" s="285"/>
      <c r="BY117" s="285"/>
      <c r="BZ117" s="285"/>
      <c r="CA117" s="286"/>
      <c r="CB117" s="283" t="s">
        <v>27</v>
      </c>
      <c r="CC117" s="266" t="str">
        <f>AL48</f>
        <v/>
      </c>
      <c r="CD117" s="268"/>
      <c r="CE117" s="217"/>
      <c r="CF117" s="218"/>
      <c r="CG117" s="218"/>
      <c r="CH117" s="219"/>
    </row>
    <row r="118" spans="2:86" ht="6.75" customHeight="1" x14ac:dyDescent="0.15">
      <c r="D118" s="522"/>
      <c r="E118" s="523"/>
      <c r="F118" s="498"/>
      <c r="G118" s="330" t="s">
        <v>5</v>
      </c>
      <c r="H118" s="331"/>
      <c r="I118" s="332"/>
      <c r="J118" s="202">
        <f>J49</f>
        <v>0</v>
      </c>
      <c r="K118" s="203"/>
      <c r="L118" s="203"/>
      <c r="M118" s="203"/>
      <c r="N118" s="203"/>
      <c r="O118" s="203"/>
      <c r="P118" s="203"/>
      <c r="Q118" s="203"/>
      <c r="R118" s="204"/>
      <c r="S118" s="290"/>
      <c r="T118" s="202"/>
      <c r="U118" s="204"/>
      <c r="V118" s="522"/>
      <c r="W118" s="523"/>
      <c r="X118" s="498"/>
      <c r="Y118" s="330" t="s">
        <v>5</v>
      </c>
      <c r="Z118" s="331"/>
      <c r="AA118" s="332"/>
      <c r="AB118" s="202">
        <f>AB49</f>
        <v>0</v>
      </c>
      <c r="AC118" s="203"/>
      <c r="AD118" s="203"/>
      <c r="AE118" s="203"/>
      <c r="AF118" s="203"/>
      <c r="AG118" s="203"/>
      <c r="AH118" s="203"/>
      <c r="AI118" s="203"/>
      <c r="AJ118" s="204"/>
      <c r="AK118" s="290"/>
      <c r="AL118" s="202"/>
      <c r="AM118" s="204"/>
      <c r="AN118" s="177"/>
      <c r="AO118" s="178"/>
      <c r="AP118" s="178"/>
      <c r="AQ118" s="179"/>
      <c r="AU118" s="241"/>
      <c r="AV118" s="184"/>
      <c r="AW118" s="279"/>
      <c r="AX118" s="247" t="s">
        <v>5</v>
      </c>
      <c r="AY118" s="248"/>
      <c r="AZ118" s="249"/>
      <c r="BA118" s="202">
        <f>BA49</f>
        <v>0</v>
      </c>
      <c r="BB118" s="203"/>
      <c r="BC118" s="203"/>
      <c r="BD118" s="203"/>
      <c r="BE118" s="203"/>
      <c r="BF118" s="203"/>
      <c r="BG118" s="203"/>
      <c r="BH118" s="203"/>
      <c r="BI118" s="204"/>
      <c r="BJ118" s="253"/>
      <c r="BK118" s="281"/>
      <c r="BL118" s="282"/>
      <c r="BM118" s="241"/>
      <c r="BN118" s="184"/>
      <c r="BO118" s="279"/>
      <c r="BP118" s="247" t="s">
        <v>5</v>
      </c>
      <c r="BQ118" s="248"/>
      <c r="BR118" s="249"/>
      <c r="BS118" s="202">
        <f>AB49</f>
        <v>0</v>
      </c>
      <c r="BT118" s="203"/>
      <c r="BU118" s="203"/>
      <c r="BV118" s="203"/>
      <c r="BW118" s="203"/>
      <c r="BX118" s="203"/>
      <c r="BY118" s="203"/>
      <c r="BZ118" s="203"/>
      <c r="CA118" s="204"/>
      <c r="CB118" s="253"/>
      <c r="CC118" s="281"/>
      <c r="CD118" s="282"/>
      <c r="CE118" s="217"/>
      <c r="CF118" s="218"/>
      <c r="CG118" s="218"/>
      <c r="CH118" s="219"/>
    </row>
    <row r="119" spans="2:86" ht="6.75" customHeight="1" x14ac:dyDescent="0.15">
      <c r="D119" s="522"/>
      <c r="E119" s="523"/>
      <c r="F119" s="498"/>
      <c r="G119" s="504"/>
      <c r="H119" s="505"/>
      <c r="I119" s="506"/>
      <c r="J119" s="205"/>
      <c r="K119" s="197"/>
      <c r="L119" s="197"/>
      <c r="M119" s="197"/>
      <c r="N119" s="197"/>
      <c r="O119" s="197"/>
      <c r="P119" s="197"/>
      <c r="Q119" s="197"/>
      <c r="R119" s="206"/>
      <c r="S119" s="291"/>
      <c r="T119" s="205"/>
      <c r="U119" s="206"/>
      <c r="V119" s="522"/>
      <c r="W119" s="523"/>
      <c r="X119" s="498"/>
      <c r="Y119" s="504"/>
      <c r="Z119" s="505"/>
      <c r="AA119" s="506"/>
      <c r="AB119" s="205"/>
      <c r="AC119" s="197"/>
      <c r="AD119" s="197"/>
      <c r="AE119" s="197"/>
      <c r="AF119" s="197"/>
      <c r="AG119" s="197"/>
      <c r="AH119" s="197"/>
      <c r="AI119" s="197"/>
      <c r="AJ119" s="206"/>
      <c r="AK119" s="291"/>
      <c r="AL119" s="205"/>
      <c r="AM119" s="206"/>
      <c r="AN119" s="177"/>
      <c r="AO119" s="178"/>
      <c r="AP119" s="178"/>
      <c r="AQ119" s="179"/>
      <c r="AU119" s="241"/>
      <c r="AV119" s="184"/>
      <c r="AW119" s="279"/>
      <c r="AX119" s="189"/>
      <c r="AY119" s="190"/>
      <c r="AZ119" s="191"/>
      <c r="BA119" s="205"/>
      <c r="BB119" s="197"/>
      <c r="BC119" s="197"/>
      <c r="BD119" s="197"/>
      <c r="BE119" s="197"/>
      <c r="BF119" s="197"/>
      <c r="BG119" s="197"/>
      <c r="BH119" s="197"/>
      <c r="BI119" s="206"/>
      <c r="BJ119" s="254"/>
      <c r="BK119" s="269"/>
      <c r="BL119" s="271"/>
      <c r="BM119" s="241"/>
      <c r="BN119" s="184"/>
      <c r="BO119" s="279"/>
      <c r="BP119" s="189"/>
      <c r="BQ119" s="190"/>
      <c r="BR119" s="191"/>
      <c r="BS119" s="205"/>
      <c r="BT119" s="197"/>
      <c r="BU119" s="197"/>
      <c r="BV119" s="197"/>
      <c r="BW119" s="197"/>
      <c r="BX119" s="197"/>
      <c r="BY119" s="197"/>
      <c r="BZ119" s="197"/>
      <c r="CA119" s="206"/>
      <c r="CB119" s="254"/>
      <c r="CC119" s="269"/>
      <c r="CD119" s="271"/>
      <c r="CE119" s="217"/>
      <c r="CF119" s="218"/>
      <c r="CG119" s="218"/>
      <c r="CH119" s="219"/>
    </row>
    <row r="120" spans="2:86" ht="9" customHeight="1" x14ac:dyDescent="0.15">
      <c r="D120" s="522"/>
      <c r="E120" s="523"/>
      <c r="F120" s="498"/>
      <c r="G120" s="507" t="s">
        <v>3</v>
      </c>
      <c r="H120" s="508"/>
      <c r="I120" s="509"/>
      <c r="J120" s="510" t="str">
        <f t="shared" ref="J120:U120" si="21">IF(J51="","",J51)</f>
        <v/>
      </c>
      <c r="K120" s="512" t="str">
        <f t="shared" si="21"/>
        <v/>
      </c>
      <c r="L120" s="512" t="str">
        <f t="shared" si="21"/>
        <v/>
      </c>
      <c r="M120" s="514" t="str">
        <f t="shared" si="21"/>
        <v/>
      </c>
      <c r="N120" s="510" t="str">
        <f t="shared" si="21"/>
        <v/>
      </c>
      <c r="O120" s="512" t="str">
        <f t="shared" si="21"/>
        <v/>
      </c>
      <c r="P120" s="512" t="str">
        <f t="shared" si="21"/>
        <v/>
      </c>
      <c r="Q120" s="516" t="str">
        <f t="shared" si="21"/>
        <v/>
      </c>
      <c r="R120" s="518" t="str">
        <f t="shared" si="21"/>
        <v/>
      </c>
      <c r="S120" s="512" t="str">
        <f t="shared" si="21"/>
        <v/>
      </c>
      <c r="T120" s="512" t="str">
        <f t="shared" si="21"/>
        <v/>
      </c>
      <c r="U120" s="516" t="str">
        <f t="shared" si="21"/>
        <v/>
      </c>
      <c r="V120" s="522"/>
      <c r="W120" s="523"/>
      <c r="X120" s="498"/>
      <c r="Y120" s="507" t="s">
        <v>3</v>
      </c>
      <c r="Z120" s="508"/>
      <c r="AA120" s="509"/>
      <c r="AB120" s="292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4"/>
      <c r="AN120" s="177"/>
      <c r="AO120" s="178"/>
      <c r="AP120" s="178"/>
      <c r="AQ120" s="179"/>
      <c r="AU120" s="241"/>
      <c r="AV120" s="184"/>
      <c r="AW120" s="279"/>
      <c r="AX120" s="186" t="s">
        <v>3</v>
      </c>
      <c r="AY120" s="187"/>
      <c r="AZ120" s="188"/>
      <c r="BA120" s="223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5"/>
      <c r="BM120" s="241"/>
      <c r="BN120" s="184"/>
      <c r="BO120" s="279"/>
      <c r="BP120" s="186" t="s">
        <v>3</v>
      </c>
      <c r="BQ120" s="187"/>
      <c r="BR120" s="188"/>
      <c r="BS120" s="223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5"/>
      <c r="CE120" s="217"/>
      <c r="CF120" s="218"/>
      <c r="CG120" s="218"/>
      <c r="CH120" s="219"/>
    </row>
    <row r="121" spans="2:86" ht="9" customHeight="1" x14ac:dyDescent="0.15">
      <c r="D121" s="522"/>
      <c r="E121" s="523"/>
      <c r="F121" s="499"/>
      <c r="G121" s="504"/>
      <c r="H121" s="505"/>
      <c r="I121" s="506"/>
      <c r="J121" s="511"/>
      <c r="K121" s="513"/>
      <c r="L121" s="513"/>
      <c r="M121" s="515"/>
      <c r="N121" s="511"/>
      <c r="O121" s="513"/>
      <c r="P121" s="513"/>
      <c r="Q121" s="517"/>
      <c r="R121" s="519"/>
      <c r="S121" s="513"/>
      <c r="T121" s="513"/>
      <c r="U121" s="517"/>
      <c r="V121" s="522"/>
      <c r="W121" s="523"/>
      <c r="X121" s="499"/>
      <c r="Y121" s="504"/>
      <c r="Z121" s="505"/>
      <c r="AA121" s="506"/>
      <c r="AB121" s="295"/>
      <c r="AC121" s="296"/>
      <c r="AD121" s="296"/>
      <c r="AE121" s="296"/>
      <c r="AF121" s="296"/>
      <c r="AG121" s="296"/>
      <c r="AH121" s="296"/>
      <c r="AI121" s="296"/>
      <c r="AJ121" s="296"/>
      <c r="AK121" s="296"/>
      <c r="AL121" s="296"/>
      <c r="AM121" s="297"/>
      <c r="AN121" s="177"/>
      <c r="AO121" s="178"/>
      <c r="AP121" s="178"/>
      <c r="AQ121" s="179"/>
      <c r="AU121" s="241"/>
      <c r="AV121" s="184"/>
      <c r="AW121" s="280"/>
      <c r="AX121" s="189"/>
      <c r="AY121" s="190"/>
      <c r="AZ121" s="191"/>
      <c r="BA121" s="226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8"/>
      <c r="BM121" s="241"/>
      <c r="BN121" s="184"/>
      <c r="BO121" s="280"/>
      <c r="BP121" s="189"/>
      <c r="BQ121" s="190"/>
      <c r="BR121" s="191"/>
      <c r="BS121" s="229"/>
      <c r="BT121" s="230"/>
      <c r="BU121" s="230"/>
      <c r="BV121" s="230"/>
      <c r="BW121" s="230"/>
      <c r="BX121" s="230"/>
      <c r="BY121" s="230"/>
      <c r="BZ121" s="230"/>
      <c r="CA121" s="230"/>
      <c r="CB121" s="230"/>
      <c r="CC121" s="230"/>
      <c r="CD121" s="231"/>
      <c r="CE121" s="217"/>
      <c r="CF121" s="218"/>
      <c r="CG121" s="218"/>
      <c r="CH121" s="219"/>
    </row>
    <row r="122" spans="2:86" ht="11.25" customHeight="1" x14ac:dyDescent="0.15">
      <c r="D122" s="522"/>
      <c r="E122" s="523"/>
      <c r="F122" s="497">
        <v>4</v>
      </c>
      <c r="G122" s="500" t="s">
        <v>43</v>
      </c>
      <c r="H122" s="501"/>
      <c r="I122" s="502"/>
      <c r="J122" s="284">
        <f>J53</f>
        <v>0</v>
      </c>
      <c r="K122" s="285"/>
      <c r="L122" s="285"/>
      <c r="M122" s="285"/>
      <c r="N122" s="285"/>
      <c r="O122" s="285"/>
      <c r="P122" s="285"/>
      <c r="Q122" s="285"/>
      <c r="R122" s="286"/>
      <c r="S122" s="503" t="s">
        <v>27</v>
      </c>
      <c r="T122" s="202" t="str">
        <f>T53</f>
        <v/>
      </c>
      <c r="U122" s="204"/>
      <c r="V122" s="522"/>
      <c r="W122" s="523"/>
      <c r="X122" s="497">
        <v>4</v>
      </c>
      <c r="Y122" s="500" t="s">
        <v>43</v>
      </c>
      <c r="Z122" s="501"/>
      <c r="AA122" s="502"/>
      <c r="AB122" s="284">
        <f>AB53</f>
        <v>0</v>
      </c>
      <c r="AC122" s="285"/>
      <c r="AD122" s="285"/>
      <c r="AE122" s="285"/>
      <c r="AF122" s="285"/>
      <c r="AG122" s="285"/>
      <c r="AH122" s="285"/>
      <c r="AI122" s="285"/>
      <c r="AJ122" s="286"/>
      <c r="AK122" s="503" t="s">
        <v>87</v>
      </c>
      <c r="AL122" s="200" t="str">
        <f>AL53</f>
        <v/>
      </c>
      <c r="AM122" s="201"/>
      <c r="AN122" s="177"/>
      <c r="AO122" s="178"/>
      <c r="AP122" s="178"/>
      <c r="AQ122" s="179"/>
      <c r="AU122" s="241"/>
      <c r="AV122" s="184"/>
      <c r="AW122" s="278">
        <v>4</v>
      </c>
      <c r="AX122" s="263" t="s">
        <v>43</v>
      </c>
      <c r="AY122" s="264"/>
      <c r="AZ122" s="265"/>
      <c r="BA122" s="287">
        <f>BA53</f>
        <v>0</v>
      </c>
      <c r="BB122" s="288"/>
      <c r="BC122" s="288"/>
      <c r="BD122" s="288"/>
      <c r="BE122" s="288"/>
      <c r="BF122" s="288"/>
      <c r="BG122" s="288"/>
      <c r="BH122" s="288"/>
      <c r="BI122" s="289"/>
      <c r="BJ122" s="253" t="s">
        <v>27</v>
      </c>
      <c r="BK122" s="281" t="str">
        <f>BK53</f>
        <v/>
      </c>
      <c r="BL122" s="282"/>
      <c r="BM122" s="241"/>
      <c r="BN122" s="184"/>
      <c r="BO122" s="278">
        <v>4</v>
      </c>
      <c r="BP122" s="263" t="s">
        <v>43</v>
      </c>
      <c r="BQ122" s="264"/>
      <c r="BR122" s="265"/>
      <c r="BS122" s="284">
        <f>BS53</f>
        <v>0</v>
      </c>
      <c r="BT122" s="285"/>
      <c r="BU122" s="285"/>
      <c r="BV122" s="285"/>
      <c r="BW122" s="285"/>
      <c r="BX122" s="285"/>
      <c r="BY122" s="285"/>
      <c r="BZ122" s="285"/>
      <c r="CA122" s="286"/>
      <c r="CB122" s="283" t="s">
        <v>27</v>
      </c>
      <c r="CC122" s="266" t="str">
        <f>AL53</f>
        <v/>
      </c>
      <c r="CD122" s="268"/>
      <c r="CE122" s="217"/>
      <c r="CF122" s="218"/>
      <c r="CG122" s="218"/>
      <c r="CH122" s="219"/>
    </row>
    <row r="123" spans="2:86" ht="6.75" customHeight="1" x14ac:dyDescent="0.15">
      <c r="D123" s="522"/>
      <c r="E123" s="523"/>
      <c r="F123" s="498"/>
      <c r="G123" s="330" t="s">
        <v>5</v>
      </c>
      <c r="H123" s="331"/>
      <c r="I123" s="332"/>
      <c r="J123" s="202">
        <f>J54</f>
        <v>0</v>
      </c>
      <c r="K123" s="203"/>
      <c r="L123" s="203"/>
      <c r="M123" s="203"/>
      <c r="N123" s="203"/>
      <c r="O123" s="203"/>
      <c r="P123" s="203"/>
      <c r="Q123" s="203"/>
      <c r="R123" s="204"/>
      <c r="S123" s="290"/>
      <c r="T123" s="202"/>
      <c r="U123" s="204"/>
      <c r="V123" s="522"/>
      <c r="W123" s="523"/>
      <c r="X123" s="498"/>
      <c r="Y123" s="330" t="s">
        <v>5</v>
      </c>
      <c r="Z123" s="331"/>
      <c r="AA123" s="332"/>
      <c r="AB123" s="202">
        <f>AB54</f>
        <v>0</v>
      </c>
      <c r="AC123" s="203"/>
      <c r="AD123" s="203"/>
      <c r="AE123" s="203"/>
      <c r="AF123" s="203"/>
      <c r="AG123" s="203"/>
      <c r="AH123" s="203"/>
      <c r="AI123" s="203"/>
      <c r="AJ123" s="204"/>
      <c r="AK123" s="290"/>
      <c r="AL123" s="202"/>
      <c r="AM123" s="204"/>
      <c r="AN123" s="177"/>
      <c r="AO123" s="178"/>
      <c r="AP123" s="178"/>
      <c r="AQ123" s="179"/>
      <c r="AU123" s="241"/>
      <c r="AV123" s="184"/>
      <c r="AW123" s="279"/>
      <c r="AX123" s="247" t="s">
        <v>5</v>
      </c>
      <c r="AY123" s="248"/>
      <c r="AZ123" s="249"/>
      <c r="BA123" s="202">
        <f>BA54</f>
        <v>0</v>
      </c>
      <c r="BB123" s="203"/>
      <c r="BC123" s="203"/>
      <c r="BD123" s="203"/>
      <c r="BE123" s="203"/>
      <c r="BF123" s="203"/>
      <c r="BG123" s="203"/>
      <c r="BH123" s="203"/>
      <c r="BI123" s="204"/>
      <c r="BJ123" s="253"/>
      <c r="BK123" s="281"/>
      <c r="BL123" s="282"/>
      <c r="BM123" s="241"/>
      <c r="BN123" s="184"/>
      <c r="BO123" s="279"/>
      <c r="BP123" s="247" t="s">
        <v>5</v>
      </c>
      <c r="BQ123" s="248"/>
      <c r="BR123" s="249"/>
      <c r="BS123" s="202">
        <f>AB54</f>
        <v>0</v>
      </c>
      <c r="BT123" s="203"/>
      <c r="BU123" s="203"/>
      <c r="BV123" s="203"/>
      <c r="BW123" s="203"/>
      <c r="BX123" s="203"/>
      <c r="BY123" s="203"/>
      <c r="BZ123" s="203"/>
      <c r="CA123" s="204"/>
      <c r="CB123" s="253"/>
      <c r="CC123" s="281"/>
      <c r="CD123" s="282"/>
      <c r="CE123" s="217"/>
      <c r="CF123" s="218"/>
      <c r="CG123" s="218"/>
      <c r="CH123" s="219"/>
    </row>
    <row r="124" spans="2:86" ht="6.75" customHeight="1" x14ac:dyDescent="0.15">
      <c r="D124" s="522"/>
      <c r="E124" s="523"/>
      <c r="F124" s="498"/>
      <c r="G124" s="504"/>
      <c r="H124" s="505"/>
      <c r="I124" s="506"/>
      <c r="J124" s="205"/>
      <c r="K124" s="197"/>
      <c r="L124" s="197"/>
      <c r="M124" s="197"/>
      <c r="N124" s="197"/>
      <c r="O124" s="197"/>
      <c r="P124" s="197"/>
      <c r="Q124" s="197"/>
      <c r="R124" s="206"/>
      <c r="S124" s="291"/>
      <c r="T124" s="205"/>
      <c r="U124" s="206"/>
      <c r="V124" s="522"/>
      <c r="W124" s="523"/>
      <c r="X124" s="498"/>
      <c r="Y124" s="504"/>
      <c r="Z124" s="505"/>
      <c r="AA124" s="506"/>
      <c r="AB124" s="205"/>
      <c r="AC124" s="197"/>
      <c r="AD124" s="197"/>
      <c r="AE124" s="197"/>
      <c r="AF124" s="197"/>
      <c r="AG124" s="197"/>
      <c r="AH124" s="197"/>
      <c r="AI124" s="197"/>
      <c r="AJ124" s="206"/>
      <c r="AK124" s="291"/>
      <c r="AL124" s="205"/>
      <c r="AM124" s="206"/>
      <c r="AN124" s="177"/>
      <c r="AO124" s="178"/>
      <c r="AP124" s="178"/>
      <c r="AQ124" s="179"/>
      <c r="AU124" s="241"/>
      <c r="AV124" s="184"/>
      <c r="AW124" s="279"/>
      <c r="AX124" s="189"/>
      <c r="AY124" s="190"/>
      <c r="AZ124" s="191"/>
      <c r="BA124" s="205"/>
      <c r="BB124" s="197"/>
      <c r="BC124" s="197"/>
      <c r="BD124" s="197"/>
      <c r="BE124" s="197"/>
      <c r="BF124" s="197"/>
      <c r="BG124" s="197"/>
      <c r="BH124" s="197"/>
      <c r="BI124" s="206"/>
      <c r="BJ124" s="254"/>
      <c r="BK124" s="269"/>
      <c r="BL124" s="271"/>
      <c r="BM124" s="241"/>
      <c r="BN124" s="184"/>
      <c r="BO124" s="279"/>
      <c r="BP124" s="189"/>
      <c r="BQ124" s="190"/>
      <c r="BR124" s="191"/>
      <c r="BS124" s="205"/>
      <c r="BT124" s="197"/>
      <c r="BU124" s="197"/>
      <c r="BV124" s="197"/>
      <c r="BW124" s="197"/>
      <c r="BX124" s="197"/>
      <c r="BY124" s="197"/>
      <c r="BZ124" s="197"/>
      <c r="CA124" s="206"/>
      <c r="CB124" s="254"/>
      <c r="CC124" s="269"/>
      <c r="CD124" s="271"/>
      <c r="CE124" s="217"/>
      <c r="CF124" s="218"/>
      <c r="CG124" s="218"/>
      <c r="CH124" s="219"/>
    </row>
    <row r="125" spans="2:86" ht="9" customHeight="1" x14ac:dyDescent="0.15">
      <c r="D125" s="522"/>
      <c r="E125" s="523"/>
      <c r="F125" s="498"/>
      <c r="G125" s="507" t="s">
        <v>3</v>
      </c>
      <c r="H125" s="508"/>
      <c r="I125" s="509"/>
      <c r="J125" s="510" t="str">
        <f t="shared" ref="J125:U125" si="22">IF(J56="","",J56)</f>
        <v/>
      </c>
      <c r="K125" s="512" t="str">
        <f t="shared" si="22"/>
        <v/>
      </c>
      <c r="L125" s="512" t="str">
        <f t="shared" si="22"/>
        <v/>
      </c>
      <c r="M125" s="514" t="str">
        <f t="shared" si="22"/>
        <v/>
      </c>
      <c r="N125" s="526" t="str">
        <f t="shared" si="22"/>
        <v/>
      </c>
      <c r="O125" s="512" t="str">
        <f t="shared" si="22"/>
        <v/>
      </c>
      <c r="P125" s="512" t="str">
        <f t="shared" si="22"/>
        <v/>
      </c>
      <c r="Q125" s="516" t="str">
        <f t="shared" si="22"/>
        <v/>
      </c>
      <c r="R125" s="518" t="str">
        <f t="shared" si="22"/>
        <v/>
      </c>
      <c r="S125" s="512" t="str">
        <f t="shared" si="22"/>
        <v/>
      </c>
      <c r="T125" s="512" t="str">
        <f t="shared" si="22"/>
        <v/>
      </c>
      <c r="U125" s="516" t="str">
        <f t="shared" si="22"/>
        <v/>
      </c>
      <c r="V125" s="522"/>
      <c r="W125" s="523"/>
      <c r="X125" s="498"/>
      <c r="Y125" s="507" t="s">
        <v>3</v>
      </c>
      <c r="Z125" s="508"/>
      <c r="AA125" s="509"/>
      <c r="AB125" s="292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4"/>
      <c r="AN125" s="177"/>
      <c r="AO125" s="178"/>
      <c r="AP125" s="178"/>
      <c r="AQ125" s="179"/>
      <c r="AU125" s="241"/>
      <c r="AV125" s="184"/>
      <c r="AW125" s="279"/>
      <c r="AX125" s="186" t="s">
        <v>3</v>
      </c>
      <c r="AY125" s="187"/>
      <c r="AZ125" s="188"/>
      <c r="BA125" s="223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5"/>
      <c r="BM125" s="241"/>
      <c r="BN125" s="184"/>
      <c r="BO125" s="279"/>
      <c r="BP125" s="186" t="s">
        <v>3</v>
      </c>
      <c r="BQ125" s="187"/>
      <c r="BR125" s="188"/>
      <c r="BS125" s="223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5"/>
      <c r="CE125" s="217"/>
      <c r="CF125" s="218"/>
      <c r="CG125" s="218"/>
      <c r="CH125" s="219"/>
    </row>
    <row r="126" spans="2:86" ht="9" customHeight="1" x14ac:dyDescent="0.15">
      <c r="D126" s="524"/>
      <c r="E126" s="525"/>
      <c r="F126" s="499"/>
      <c r="G126" s="504"/>
      <c r="H126" s="505"/>
      <c r="I126" s="506"/>
      <c r="J126" s="511"/>
      <c r="K126" s="513"/>
      <c r="L126" s="513"/>
      <c r="M126" s="515"/>
      <c r="N126" s="527"/>
      <c r="O126" s="513"/>
      <c r="P126" s="513"/>
      <c r="Q126" s="517"/>
      <c r="R126" s="519"/>
      <c r="S126" s="513"/>
      <c r="T126" s="513"/>
      <c r="U126" s="517"/>
      <c r="V126" s="524"/>
      <c r="W126" s="525"/>
      <c r="X126" s="499"/>
      <c r="Y126" s="504"/>
      <c r="Z126" s="505"/>
      <c r="AA126" s="506"/>
      <c r="AB126" s="471"/>
      <c r="AC126" s="472"/>
      <c r="AD126" s="472"/>
      <c r="AE126" s="472"/>
      <c r="AF126" s="472"/>
      <c r="AG126" s="472"/>
      <c r="AH126" s="472"/>
      <c r="AI126" s="472"/>
      <c r="AJ126" s="472"/>
      <c r="AK126" s="472"/>
      <c r="AL126" s="472"/>
      <c r="AM126" s="473"/>
      <c r="AN126" s="180"/>
      <c r="AO126" s="181"/>
      <c r="AP126" s="181"/>
      <c r="AQ126" s="182"/>
      <c r="AU126" s="243"/>
      <c r="AV126" s="245"/>
      <c r="AW126" s="280"/>
      <c r="AX126" s="189"/>
      <c r="AY126" s="190"/>
      <c r="AZ126" s="191"/>
      <c r="BA126" s="226"/>
      <c r="BB126" s="227"/>
      <c r="BC126" s="227"/>
      <c r="BD126" s="227"/>
      <c r="BE126" s="227"/>
      <c r="BF126" s="227"/>
      <c r="BG126" s="227"/>
      <c r="BH126" s="227"/>
      <c r="BI126" s="227"/>
      <c r="BJ126" s="227"/>
      <c r="BK126" s="227"/>
      <c r="BL126" s="228"/>
      <c r="BM126" s="243"/>
      <c r="BN126" s="245"/>
      <c r="BO126" s="280"/>
      <c r="BP126" s="189"/>
      <c r="BQ126" s="190"/>
      <c r="BR126" s="191"/>
      <c r="BS126" s="226"/>
      <c r="BT126" s="227"/>
      <c r="BU126" s="227"/>
      <c r="BV126" s="227"/>
      <c r="BW126" s="227"/>
      <c r="BX126" s="227"/>
      <c r="BY126" s="227"/>
      <c r="BZ126" s="227"/>
      <c r="CA126" s="227"/>
      <c r="CB126" s="227"/>
      <c r="CC126" s="227"/>
      <c r="CD126" s="228"/>
      <c r="CE126" s="220"/>
      <c r="CF126" s="221"/>
      <c r="CG126" s="221"/>
      <c r="CH126" s="222"/>
    </row>
    <row r="127" spans="2:86" ht="11.25" customHeight="1" x14ac:dyDescent="0.15">
      <c r="D127" s="252" t="s">
        <v>60</v>
      </c>
      <c r="E127" s="255" t="s">
        <v>61</v>
      </c>
      <c r="F127" s="255" t="s">
        <v>62</v>
      </c>
      <c r="G127" s="255" t="s">
        <v>63</v>
      </c>
      <c r="H127" s="252" t="s">
        <v>64</v>
      </c>
      <c r="I127" s="258"/>
      <c r="J127" s="174" t="s">
        <v>73</v>
      </c>
      <c r="K127" s="261"/>
      <c r="L127" s="261"/>
      <c r="M127" s="262"/>
      <c r="N127" s="174" t="s">
        <v>74</v>
      </c>
      <c r="O127" s="175"/>
      <c r="P127" s="175"/>
      <c r="Q127" s="176"/>
      <c r="R127" s="255" t="s">
        <v>253</v>
      </c>
      <c r="S127" s="255" t="s">
        <v>72</v>
      </c>
      <c r="T127" s="266" t="s">
        <v>65</v>
      </c>
      <c r="U127" s="267"/>
      <c r="V127" s="267"/>
      <c r="W127" s="267"/>
      <c r="X127" s="267"/>
      <c r="Y127" s="267"/>
      <c r="Z127" s="267"/>
      <c r="AA127" s="267"/>
      <c r="AB127" s="267"/>
      <c r="AC127" s="268"/>
      <c r="AD127" s="266" t="s">
        <v>66</v>
      </c>
      <c r="AE127" s="267"/>
      <c r="AF127" s="267"/>
      <c r="AG127" s="267"/>
      <c r="AH127" s="267"/>
      <c r="AI127" s="267"/>
      <c r="AJ127" s="267"/>
      <c r="AK127" s="267"/>
      <c r="AL127" s="267"/>
      <c r="AM127" s="267"/>
      <c r="AN127" s="267"/>
      <c r="AO127" s="267"/>
      <c r="AP127" s="267"/>
      <c r="AQ127" s="268"/>
      <c r="AU127" s="252" t="s">
        <v>60</v>
      </c>
      <c r="AV127" s="255" t="s">
        <v>61</v>
      </c>
      <c r="AW127" s="255" t="s">
        <v>62</v>
      </c>
      <c r="AX127" s="255" t="s">
        <v>63</v>
      </c>
      <c r="AY127" s="252" t="s">
        <v>64</v>
      </c>
      <c r="AZ127" s="258"/>
      <c r="BA127" s="174" t="s">
        <v>73</v>
      </c>
      <c r="BB127" s="261"/>
      <c r="BC127" s="261"/>
      <c r="BD127" s="262"/>
      <c r="BE127" s="174" t="s">
        <v>74</v>
      </c>
      <c r="BF127" s="175"/>
      <c r="BG127" s="175"/>
      <c r="BH127" s="176"/>
      <c r="BI127" s="255" t="s">
        <v>253</v>
      </c>
      <c r="BJ127" s="255" t="s">
        <v>72</v>
      </c>
      <c r="BK127" s="266" t="s">
        <v>65</v>
      </c>
      <c r="BL127" s="267"/>
      <c r="BM127" s="267"/>
      <c r="BN127" s="267"/>
      <c r="BO127" s="267"/>
      <c r="BP127" s="267"/>
      <c r="BQ127" s="267"/>
      <c r="BR127" s="267"/>
      <c r="BS127" s="267"/>
      <c r="BT127" s="268"/>
      <c r="BU127" s="266" t="s">
        <v>66</v>
      </c>
      <c r="BV127" s="267"/>
      <c r="BW127" s="267"/>
      <c r="BX127" s="267"/>
      <c r="BY127" s="267"/>
      <c r="BZ127" s="267"/>
      <c r="CA127" s="267"/>
      <c r="CB127" s="267"/>
      <c r="CC127" s="267"/>
      <c r="CD127" s="267"/>
      <c r="CE127" s="267"/>
      <c r="CF127" s="267"/>
      <c r="CG127" s="267"/>
      <c r="CH127" s="268"/>
    </row>
    <row r="128" spans="2:86" ht="11.25" customHeight="1" x14ac:dyDescent="0.15">
      <c r="B128" s="183" t="s">
        <v>84</v>
      </c>
      <c r="C128" s="184"/>
      <c r="D128" s="253"/>
      <c r="E128" s="256"/>
      <c r="F128" s="256"/>
      <c r="G128" s="256"/>
      <c r="H128" s="253"/>
      <c r="I128" s="259"/>
      <c r="J128" s="253" t="s">
        <v>50</v>
      </c>
      <c r="K128" s="259"/>
      <c r="L128" s="253" t="s">
        <v>14</v>
      </c>
      <c r="M128" s="259"/>
      <c r="N128" s="253" t="s">
        <v>254</v>
      </c>
      <c r="O128" s="259"/>
      <c r="P128" s="253" t="s">
        <v>50</v>
      </c>
      <c r="Q128" s="259"/>
      <c r="R128" s="256"/>
      <c r="S128" s="256"/>
      <c r="T128" s="269"/>
      <c r="U128" s="270"/>
      <c r="V128" s="270"/>
      <c r="W128" s="270"/>
      <c r="X128" s="270"/>
      <c r="Y128" s="270"/>
      <c r="Z128" s="270"/>
      <c r="AA128" s="270"/>
      <c r="AB128" s="270"/>
      <c r="AC128" s="271"/>
      <c r="AD128" s="281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82"/>
      <c r="AS128" s="183" t="s">
        <v>85</v>
      </c>
      <c r="AT128" s="184"/>
      <c r="AU128" s="253"/>
      <c r="AV128" s="256"/>
      <c r="AW128" s="256"/>
      <c r="AX128" s="256"/>
      <c r="AY128" s="253"/>
      <c r="AZ128" s="259"/>
      <c r="BA128" s="253" t="s">
        <v>50</v>
      </c>
      <c r="BB128" s="259"/>
      <c r="BC128" s="253" t="s">
        <v>14</v>
      </c>
      <c r="BD128" s="259"/>
      <c r="BE128" s="253" t="s">
        <v>254</v>
      </c>
      <c r="BF128" s="259"/>
      <c r="BG128" s="253" t="s">
        <v>50</v>
      </c>
      <c r="BH128" s="259"/>
      <c r="BI128" s="256"/>
      <c r="BJ128" s="256"/>
      <c r="BK128" s="269"/>
      <c r="BL128" s="270"/>
      <c r="BM128" s="270"/>
      <c r="BN128" s="270"/>
      <c r="BO128" s="270"/>
      <c r="BP128" s="270"/>
      <c r="BQ128" s="270"/>
      <c r="BR128" s="270"/>
      <c r="BS128" s="270"/>
      <c r="BT128" s="271"/>
      <c r="BU128" s="281"/>
      <c r="BV128" s="207"/>
      <c r="BW128" s="207"/>
      <c r="BX128" s="207"/>
      <c r="BY128" s="207"/>
      <c r="BZ128" s="207"/>
      <c r="CA128" s="207"/>
      <c r="CB128" s="207"/>
      <c r="CC128" s="207"/>
      <c r="CD128" s="207"/>
      <c r="CE128" s="207"/>
      <c r="CF128" s="207"/>
      <c r="CG128" s="207"/>
      <c r="CH128" s="282"/>
    </row>
    <row r="129" spans="2:86" ht="11.25" customHeight="1" x14ac:dyDescent="0.15">
      <c r="B129" s="183"/>
      <c r="C129" s="184"/>
      <c r="D129" s="254"/>
      <c r="E129" s="257"/>
      <c r="F129" s="257"/>
      <c r="G129" s="257"/>
      <c r="H129" s="254"/>
      <c r="I129" s="260"/>
      <c r="J129" s="254"/>
      <c r="K129" s="260"/>
      <c r="L129" s="254"/>
      <c r="M129" s="260"/>
      <c r="N129" s="254"/>
      <c r="O129" s="260"/>
      <c r="P129" s="254"/>
      <c r="Q129" s="260"/>
      <c r="R129" s="257"/>
      <c r="S129" s="257"/>
      <c r="T129" s="174" t="s">
        <v>70</v>
      </c>
      <c r="U129" s="176"/>
      <c r="V129" s="174" t="s">
        <v>71</v>
      </c>
      <c r="W129" s="176"/>
      <c r="X129" s="174" t="s">
        <v>35</v>
      </c>
      <c r="Y129" s="176"/>
      <c r="Z129" s="174" t="s">
        <v>36</v>
      </c>
      <c r="AA129" s="176"/>
      <c r="AB129" s="174" t="s">
        <v>37</v>
      </c>
      <c r="AC129" s="176"/>
      <c r="AD129" s="174" t="s">
        <v>255</v>
      </c>
      <c r="AE129" s="176"/>
      <c r="AF129" s="174" t="s">
        <v>256</v>
      </c>
      <c r="AG129" s="176"/>
      <c r="AH129" s="174" t="s">
        <v>257</v>
      </c>
      <c r="AI129" s="176"/>
      <c r="AJ129" s="174" t="s">
        <v>258</v>
      </c>
      <c r="AK129" s="176"/>
      <c r="AL129" s="174" t="s">
        <v>35</v>
      </c>
      <c r="AM129" s="176"/>
      <c r="AN129" s="174" t="s">
        <v>36</v>
      </c>
      <c r="AO129" s="176"/>
      <c r="AP129" s="174" t="s">
        <v>37</v>
      </c>
      <c r="AQ129" s="176"/>
      <c r="AS129" s="183"/>
      <c r="AT129" s="184"/>
      <c r="AU129" s="254"/>
      <c r="AV129" s="257"/>
      <c r="AW129" s="257"/>
      <c r="AX129" s="257"/>
      <c r="AY129" s="254"/>
      <c r="AZ129" s="260"/>
      <c r="BA129" s="254"/>
      <c r="BB129" s="260"/>
      <c r="BC129" s="254"/>
      <c r="BD129" s="260"/>
      <c r="BE129" s="254"/>
      <c r="BF129" s="260"/>
      <c r="BG129" s="254"/>
      <c r="BH129" s="260"/>
      <c r="BI129" s="257"/>
      <c r="BJ129" s="257"/>
      <c r="BK129" s="174" t="s">
        <v>70</v>
      </c>
      <c r="BL129" s="176"/>
      <c r="BM129" s="174" t="s">
        <v>71</v>
      </c>
      <c r="BN129" s="176"/>
      <c r="BO129" s="174" t="s">
        <v>35</v>
      </c>
      <c r="BP129" s="176"/>
      <c r="BQ129" s="174" t="s">
        <v>36</v>
      </c>
      <c r="BR129" s="176"/>
      <c r="BS129" s="174" t="s">
        <v>37</v>
      </c>
      <c r="BT129" s="176"/>
      <c r="BU129" s="174" t="s">
        <v>255</v>
      </c>
      <c r="BV129" s="176"/>
      <c r="BW129" s="174" t="s">
        <v>256</v>
      </c>
      <c r="BX129" s="176"/>
      <c r="BY129" s="174" t="s">
        <v>257</v>
      </c>
      <c r="BZ129" s="176"/>
      <c r="CA129" s="174" t="s">
        <v>258</v>
      </c>
      <c r="CB129" s="176"/>
      <c r="CC129" s="174" t="s">
        <v>35</v>
      </c>
      <c r="CD129" s="176"/>
      <c r="CE129" s="174" t="s">
        <v>36</v>
      </c>
      <c r="CF129" s="176"/>
      <c r="CG129" s="174" t="s">
        <v>37</v>
      </c>
      <c r="CH129" s="176"/>
    </row>
    <row r="130" spans="2:86" ht="9" customHeight="1" x14ac:dyDescent="0.15">
      <c r="B130" s="183"/>
      <c r="C130" s="184"/>
      <c r="D130" s="250">
        <f>D61</f>
        <v>0</v>
      </c>
      <c r="E130" s="250">
        <f>E61</f>
        <v>0</v>
      </c>
      <c r="F130" s="250">
        <f>F61</f>
        <v>0</v>
      </c>
      <c r="G130" s="250">
        <f>G61</f>
        <v>0</v>
      </c>
      <c r="H130" s="168">
        <f>H61</f>
        <v>0</v>
      </c>
      <c r="I130" s="170"/>
      <c r="J130" s="168" t="str">
        <f>J61</f>
        <v/>
      </c>
      <c r="K130" s="170"/>
      <c r="L130" s="168" t="str">
        <f>L61</f>
        <v/>
      </c>
      <c r="M130" s="170"/>
      <c r="N130" s="168" t="str">
        <f>N61</f>
        <v/>
      </c>
      <c r="O130" s="170"/>
      <c r="P130" s="168" t="str">
        <f>P61</f>
        <v/>
      </c>
      <c r="Q130" s="170"/>
      <c r="R130" s="250">
        <f>R61</f>
        <v>0</v>
      </c>
      <c r="S130" s="250">
        <f>S61</f>
        <v>0</v>
      </c>
      <c r="T130" s="168" t="str">
        <f>T61</f>
        <v/>
      </c>
      <c r="U130" s="170"/>
      <c r="V130" s="168" t="str">
        <f>V61</f>
        <v/>
      </c>
      <c r="W130" s="170"/>
      <c r="X130" s="168">
        <f>X61</f>
        <v>0</v>
      </c>
      <c r="Y130" s="170"/>
      <c r="Z130" s="168">
        <f>Z61</f>
        <v>0</v>
      </c>
      <c r="AA130" s="170"/>
      <c r="AB130" s="168">
        <f>AB61</f>
        <v>0</v>
      </c>
      <c r="AC130" s="170"/>
      <c r="AD130" s="168" t="str">
        <f>AD61</f>
        <v/>
      </c>
      <c r="AE130" s="170"/>
      <c r="AF130" s="168" t="str">
        <f>AF61</f>
        <v/>
      </c>
      <c r="AG130" s="170"/>
      <c r="AH130" s="168" t="str">
        <f>AH61</f>
        <v/>
      </c>
      <c r="AI130" s="170"/>
      <c r="AJ130" s="168" t="str">
        <f>AJ61</f>
        <v/>
      </c>
      <c r="AK130" s="170"/>
      <c r="AL130" s="168">
        <f>AL61</f>
        <v>0</v>
      </c>
      <c r="AM130" s="170"/>
      <c r="AN130" s="168">
        <f>AN61</f>
        <v>0</v>
      </c>
      <c r="AO130" s="170"/>
      <c r="AP130" s="168">
        <f>AP61</f>
        <v>0</v>
      </c>
      <c r="AQ130" s="170"/>
      <c r="AS130" s="183"/>
      <c r="AT130" s="184"/>
      <c r="AU130" s="250">
        <f>AU61</f>
        <v>0</v>
      </c>
      <c r="AV130" s="250">
        <f>AV61</f>
        <v>0</v>
      </c>
      <c r="AW130" s="250">
        <f>AW61</f>
        <v>0</v>
      </c>
      <c r="AX130" s="250">
        <f>AX61</f>
        <v>0</v>
      </c>
      <c r="AY130" s="168">
        <f>AY61</f>
        <v>0</v>
      </c>
      <c r="AZ130" s="170"/>
      <c r="BA130" s="168" t="str">
        <f>BA61</f>
        <v/>
      </c>
      <c r="BB130" s="170"/>
      <c r="BC130" s="168" t="str">
        <f>BC61</f>
        <v/>
      </c>
      <c r="BD130" s="170"/>
      <c r="BE130" s="168" t="str">
        <f>BE61</f>
        <v/>
      </c>
      <c r="BF130" s="170"/>
      <c r="BG130" s="168" t="str">
        <f>BG61</f>
        <v/>
      </c>
      <c r="BH130" s="170"/>
      <c r="BI130" s="250">
        <f>BI61</f>
        <v>0</v>
      </c>
      <c r="BJ130" s="250">
        <f>BJ61</f>
        <v>0</v>
      </c>
      <c r="BK130" s="168" t="str">
        <f>BK61</f>
        <v/>
      </c>
      <c r="BL130" s="170"/>
      <c r="BM130" s="168" t="str">
        <f>BM61</f>
        <v/>
      </c>
      <c r="BN130" s="170"/>
      <c r="BO130" s="168">
        <f>BO61</f>
        <v>0</v>
      </c>
      <c r="BP130" s="170"/>
      <c r="BQ130" s="168">
        <f>BQ61</f>
        <v>0</v>
      </c>
      <c r="BR130" s="170"/>
      <c r="BS130" s="168">
        <f>BS61</f>
        <v>0</v>
      </c>
      <c r="BT130" s="170"/>
      <c r="BU130" s="168" t="str">
        <f>BU61</f>
        <v/>
      </c>
      <c r="BV130" s="170"/>
      <c r="BW130" s="168" t="str">
        <f>BW61</f>
        <v/>
      </c>
      <c r="BX130" s="170"/>
      <c r="BY130" s="168" t="str">
        <f>BY61</f>
        <v/>
      </c>
      <c r="BZ130" s="170"/>
      <c r="CA130" s="168" t="str">
        <f>CA61</f>
        <v/>
      </c>
      <c r="CB130" s="170"/>
      <c r="CC130" s="168">
        <f>CC61</f>
        <v>0</v>
      </c>
      <c r="CD130" s="170"/>
      <c r="CE130" s="168">
        <f>CE61</f>
        <v>0</v>
      </c>
      <c r="CF130" s="170"/>
      <c r="CG130" s="168">
        <f>CG61</f>
        <v>0</v>
      </c>
      <c r="CH130" s="170"/>
    </row>
    <row r="131" spans="2:86" ht="9" customHeight="1" x14ac:dyDescent="0.15">
      <c r="B131" s="183"/>
      <c r="C131" s="184"/>
      <c r="D131" s="251"/>
      <c r="E131" s="251"/>
      <c r="F131" s="251"/>
      <c r="G131" s="251"/>
      <c r="H131" s="171"/>
      <c r="I131" s="173"/>
      <c r="J131" s="171"/>
      <c r="K131" s="173"/>
      <c r="L131" s="171"/>
      <c r="M131" s="173"/>
      <c r="N131" s="171"/>
      <c r="O131" s="173"/>
      <c r="P131" s="171"/>
      <c r="Q131" s="173"/>
      <c r="R131" s="251"/>
      <c r="S131" s="251"/>
      <c r="T131" s="171"/>
      <c r="U131" s="173"/>
      <c r="V131" s="171"/>
      <c r="W131" s="173"/>
      <c r="X131" s="171"/>
      <c r="Y131" s="173"/>
      <c r="Z131" s="171"/>
      <c r="AA131" s="173"/>
      <c r="AB131" s="171"/>
      <c r="AC131" s="173"/>
      <c r="AD131" s="171"/>
      <c r="AE131" s="173"/>
      <c r="AF131" s="171"/>
      <c r="AG131" s="173"/>
      <c r="AH131" s="171"/>
      <c r="AI131" s="173"/>
      <c r="AJ131" s="171"/>
      <c r="AK131" s="173"/>
      <c r="AL131" s="171"/>
      <c r="AM131" s="173"/>
      <c r="AN131" s="171"/>
      <c r="AO131" s="173"/>
      <c r="AP131" s="171"/>
      <c r="AQ131" s="173"/>
      <c r="AS131" s="183"/>
      <c r="AT131" s="184"/>
      <c r="AU131" s="251"/>
      <c r="AV131" s="251"/>
      <c r="AW131" s="251"/>
      <c r="AX131" s="251"/>
      <c r="AY131" s="171"/>
      <c r="AZ131" s="173"/>
      <c r="BA131" s="171"/>
      <c r="BB131" s="173"/>
      <c r="BC131" s="171"/>
      <c r="BD131" s="173"/>
      <c r="BE131" s="171"/>
      <c r="BF131" s="173"/>
      <c r="BG131" s="171"/>
      <c r="BH131" s="173"/>
      <c r="BI131" s="251"/>
      <c r="BJ131" s="251"/>
      <c r="BK131" s="171"/>
      <c r="BL131" s="173"/>
      <c r="BM131" s="171"/>
      <c r="BN131" s="173"/>
      <c r="BO131" s="171"/>
      <c r="BP131" s="173"/>
      <c r="BQ131" s="171"/>
      <c r="BR131" s="173"/>
      <c r="BS131" s="171"/>
      <c r="BT131" s="173"/>
      <c r="BU131" s="171"/>
      <c r="BV131" s="173"/>
      <c r="BW131" s="171"/>
      <c r="BX131" s="173"/>
      <c r="BY131" s="171"/>
      <c r="BZ131" s="173"/>
      <c r="CA131" s="171"/>
      <c r="CB131" s="173"/>
      <c r="CC131" s="171"/>
      <c r="CD131" s="173"/>
      <c r="CE131" s="171"/>
      <c r="CF131" s="173"/>
      <c r="CG131" s="171"/>
      <c r="CH131" s="173"/>
    </row>
    <row r="132" spans="2:86" ht="9.75" customHeight="1" x14ac:dyDescent="0.15">
      <c r="B132" s="183"/>
      <c r="C132" s="184"/>
      <c r="D132" s="238" t="s">
        <v>19</v>
      </c>
      <c r="E132" s="239"/>
      <c r="F132" s="240"/>
      <c r="G132" s="246" t="s">
        <v>20</v>
      </c>
      <c r="H132" s="464"/>
      <c r="I132" s="464"/>
      <c r="J132" s="464"/>
      <c r="K132" s="465"/>
      <c r="L132" s="469" t="str">
        <f t="shared" ref="L132:X132" si="23">IF(L63="","",L63)</f>
        <v/>
      </c>
      <c r="M132" s="474" t="str">
        <f t="shared" si="23"/>
        <v/>
      </c>
      <c r="N132" s="486" t="str">
        <f t="shared" si="23"/>
        <v/>
      </c>
      <c r="O132" s="486" t="str">
        <f t="shared" si="23"/>
        <v/>
      </c>
      <c r="P132" s="476" t="str">
        <f t="shared" si="23"/>
        <v/>
      </c>
      <c r="Q132" s="474" t="str">
        <f t="shared" si="23"/>
        <v/>
      </c>
      <c r="R132" s="486" t="str">
        <f t="shared" si="23"/>
        <v/>
      </c>
      <c r="S132" s="486" t="str">
        <f t="shared" si="23"/>
        <v/>
      </c>
      <c r="T132" s="476" t="str">
        <f t="shared" si="23"/>
        <v/>
      </c>
      <c r="U132" s="474" t="str">
        <f t="shared" si="23"/>
        <v/>
      </c>
      <c r="V132" s="486" t="str">
        <f t="shared" si="23"/>
        <v/>
      </c>
      <c r="W132" s="486" t="str">
        <f t="shared" si="23"/>
        <v/>
      </c>
      <c r="X132" s="488" t="str">
        <f t="shared" si="23"/>
        <v/>
      </c>
      <c r="Y132" s="115"/>
      <c r="Z132" s="490" t="s">
        <v>23</v>
      </c>
      <c r="AA132" s="490"/>
      <c r="AB132" s="490"/>
      <c r="AC132" s="490"/>
      <c r="AD132" s="490"/>
      <c r="AE132" s="490"/>
      <c r="AF132" s="490"/>
      <c r="AG132" s="490"/>
      <c r="AH132" s="490"/>
      <c r="AI132" s="490"/>
      <c r="AJ132" s="490"/>
      <c r="AK132" s="490"/>
      <c r="AL132" s="490"/>
      <c r="AM132" s="490"/>
      <c r="AN132" s="490"/>
      <c r="AO132" s="490"/>
      <c r="AP132" s="490"/>
      <c r="AQ132" s="491"/>
      <c r="AS132" s="183"/>
      <c r="AT132" s="184"/>
      <c r="AU132" s="238" t="s">
        <v>19</v>
      </c>
      <c r="AV132" s="239"/>
      <c r="AW132" s="240"/>
      <c r="AX132" s="232"/>
      <c r="AY132" s="233"/>
      <c r="AZ132" s="233"/>
      <c r="BA132" s="233"/>
      <c r="BB132" s="233"/>
      <c r="BC132" s="233"/>
      <c r="BD132" s="233"/>
      <c r="BE132" s="233"/>
      <c r="BF132" s="233"/>
      <c r="BG132" s="233"/>
      <c r="BH132" s="233"/>
      <c r="BI132" s="233"/>
      <c r="BJ132" s="233"/>
      <c r="BK132" s="233"/>
      <c r="BL132" s="233"/>
      <c r="BM132" s="233"/>
      <c r="BN132" s="233"/>
      <c r="BO132" s="233"/>
      <c r="BP132" s="233"/>
      <c r="BQ132" s="233"/>
      <c r="BR132" s="233"/>
      <c r="BS132" s="233"/>
      <c r="BT132" s="233"/>
      <c r="BU132" s="233"/>
      <c r="BV132" s="233"/>
      <c r="BW132" s="233"/>
      <c r="BX132" s="233"/>
      <c r="BY132" s="233"/>
      <c r="BZ132" s="233"/>
      <c r="CA132" s="233"/>
      <c r="CB132" s="233"/>
      <c r="CC132" s="233"/>
      <c r="CD132" s="233"/>
      <c r="CE132" s="233"/>
      <c r="CF132" s="233"/>
      <c r="CG132" s="233"/>
      <c r="CH132" s="234"/>
    </row>
    <row r="133" spans="2:86" ht="9.75" customHeight="1" x14ac:dyDescent="0.15">
      <c r="B133" s="183"/>
      <c r="C133" s="184"/>
      <c r="D133" s="241"/>
      <c r="E133" s="242"/>
      <c r="F133" s="184"/>
      <c r="G133" s="466"/>
      <c r="H133" s="467"/>
      <c r="I133" s="467"/>
      <c r="J133" s="467"/>
      <c r="K133" s="468"/>
      <c r="L133" s="470"/>
      <c r="M133" s="475"/>
      <c r="N133" s="487"/>
      <c r="O133" s="487"/>
      <c r="P133" s="477"/>
      <c r="Q133" s="475"/>
      <c r="R133" s="487"/>
      <c r="S133" s="487"/>
      <c r="T133" s="477"/>
      <c r="U133" s="475"/>
      <c r="V133" s="487"/>
      <c r="W133" s="487"/>
      <c r="X133" s="489"/>
      <c r="Y133" s="138"/>
      <c r="Z133" s="492"/>
      <c r="AA133" s="492"/>
      <c r="AB133" s="492"/>
      <c r="AC133" s="492"/>
      <c r="AD133" s="492"/>
      <c r="AE133" s="492"/>
      <c r="AF133" s="492"/>
      <c r="AG133" s="492"/>
      <c r="AH133" s="492"/>
      <c r="AI133" s="492"/>
      <c r="AJ133" s="492"/>
      <c r="AK133" s="492"/>
      <c r="AL133" s="492"/>
      <c r="AM133" s="492"/>
      <c r="AN133" s="492"/>
      <c r="AO133" s="492"/>
      <c r="AP133" s="492"/>
      <c r="AQ133" s="493"/>
      <c r="AS133" s="183"/>
      <c r="AT133" s="184"/>
      <c r="AU133" s="241"/>
      <c r="AV133" s="242"/>
      <c r="AW133" s="184"/>
      <c r="AX133" s="235"/>
      <c r="AY133" s="236"/>
      <c r="AZ133" s="236"/>
      <c r="BA133" s="236"/>
      <c r="BB133" s="236"/>
      <c r="BC133" s="236"/>
      <c r="BD133" s="236"/>
      <c r="BE133" s="236"/>
      <c r="BF133" s="236"/>
      <c r="BG133" s="236"/>
      <c r="BH133" s="236"/>
      <c r="BI133" s="236"/>
      <c r="BJ133" s="236"/>
      <c r="BK133" s="236"/>
      <c r="BL133" s="236"/>
      <c r="BM133" s="236"/>
      <c r="BN133" s="236"/>
      <c r="BO133" s="236"/>
      <c r="BP133" s="236"/>
      <c r="BQ133" s="236"/>
      <c r="BR133" s="236"/>
      <c r="BS133" s="236"/>
      <c r="BT133" s="236"/>
      <c r="BU133" s="236"/>
      <c r="BV133" s="236"/>
      <c r="BW133" s="236"/>
      <c r="BX133" s="236"/>
      <c r="BY133" s="236"/>
      <c r="BZ133" s="236"/>
      <c r="CA133" s="236"/>
      <c r="CB133" s="236"/>
      <c r="CC133" s="236"/>
      <c r="CD133" s="236"/>
      <c r="CE133" s="236"/>
      <c r="CF133" s="236"/>
      <c r="CG133" s="236"/>
      <c r="CH133" s="237"/>
    </row>
    <row r="134" spans="2:86" ht="8.25" customHeight="1" x14ac:dyDescent="0.15">
      <c r="B134" s="183"/>
      <c r="C134" s="184"/>
      <c r="D134" s="241"/>
      <c r="E134" s="242"/>
      <c r="F134" s="184"/>
      <c r="G134" s="246" t="s">
        <v>21</v>
      </c>
      <c r="H134" s="187"/>
      <c r="I134" s="187"/>
      <c r="J134" s="187"/>
      <c r="K134" s="188"/>
      <c r="L134" s="200">
        <f>L65</f>
        <v>0</v>
      </c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201"/>
      <c r="AS134" s="183"/>
      <c r="AT134" s="184"/>
      <c r="AU134" s="241"/>
      <c r="AV134" s="242"/>
      <c r="AW134" s="184"/>
      <c r="AX134" s="246" t="s">
        <v>21</v>
      </c>
      <c r="AY134" s="187"/>
      <c r="AZ134" s="187"/>
      <c r="BA134" s="187"/>
      <c r="BB134" s="188"/>
      <c r="BC134" s="200">
        <f>BC65</f>
        <v>0</v>
      </c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6"/>
      <c r="CC134" s="196"/>
      <c r="CD134" s="196"/>
      <c r="CE134" s="196"/>
      <c r="CF134" s="196"/>
      <c r="CG134" s="196"/>
      <c r="CH134" s="201"/>
    </row>
    <row r="135" spans="2:86" ht="8.25" customHeight="1" x14ac:dyDescent="0.15">
      <c r="B135" s="183"/>
      <c r="C135" s="184"/>
      <c r="D135" s="241"/>
      <c r="E135" s="242"/>
      <c r="F135" s="184"/>
      <c r="G135" s="247"/>
      <c r="H135" s="248"/>
      <c r="I135" s="248"/>
      <c r="J135" s="248"/>
      <c r="K135" s="249"/>
      <c r="L135" s="202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4"/>
      <c r="AS135" s="183"/>
      <c r="AT135" s="184"/>
      <c r="AU135" s="241"/>
      <c r="AV135" s="242"/>
      <c r="AW135" s="184"/>
      <c r="AX135" s="247"/>
      <c r="AY135" s="248"/>
      <c r="AZ135" s="248"/>
      <c r="BA135" s="248"/>
      <c r="BB135" s="249"/>
      <c r="BC135" s="202"/>
      <c r="BD135" s="203"/>
      <c r="BE135" s="203"/>
      <c r="BF135" s="203"/>
      <c r="BG135" s="203"/>
      <c r="BH135" s="203"/>
      <c r="BI135" s="203"/>
      <c r="BJ135" s="203"/>
      <c r="BK135" s="203"/>
      <c r="BL135" s="203"/>
      <c r="BM135" s="203"/>
      <c r="BN135" s="203"/>
      <c r="BO135" s="203"/>
      <c r="BP135" s="203"/>
      <c r="BQ135" s="203"/>
      <c r="BR135" s="203"/>
      <c r="BS135" s="203"/>
      <c r="BT135" s="203"/>
      <c r="BU135" s="203"/>
      <c r="BV135" s="203"/>
      <c r="BW135" s="203"/>
      <c r="BX135" s="203"/>
      <c r="BY135" s="203"/>
      <c r="BZ135" s="203"/>
      <c r="CA135" s="203"/>
      <c r="CB135" s="203"/>
      <c r="CC135" s="203"/>
      <c r="CD135" s="203"/>
      <c r="CE135" s="203"/>
      <c r="CF135" s="203"/>
      <c r="CG135" s="203"/>
      <c r="CH135" s="204"/>
    </row>
    <row r="136" spans="2:86" ht="8.25" customHeight="1" x14ac:dyDescent="0.15">
      <c r="B136" s="183"/>
      <c r="C136" s="184"/>
      <c r="D136" s="241"/>
      <c r="E136" s="242"/>
      <c r="F136" s="184"/>
      <c r="G136" s="189"/>
      <c r="H136" s="190"/>
      <c r="I136" s="190"/>
      <c r="J136" s="190"/>
      <c r="K136" s="191"/>
      <c r="L136" s="205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206"/>
      <c r="AS136" s="183"/>
      <c r="AT136" s="184"/>
      <c r="AU136" s="241"/>
      <c r="AV136" s="242"/>
      <c r="AW136" s="184"/>
      <c r="AX136" s="189"/>
      <c r="AY136" s="190"/>
      <c r="AZ136" s="190"/>
      <c r="BA136" s="190"/>
      <c r="BB136" s="191"/>
      <c r="BC136" s="205"/>
      <c r="BD136" s="197"/>
      <c r="BE136" s="197"/>
      <c r="BF136" s="197"/>
      <c r="BG136" s="197"/>
      <c r="BH136" s="197"/>
      <c r="BI136" s="197"/>
      <c r="BJ136" s="197"/>
      <c r="BK136" s="197"/>
      <c r="BL136" s="197"/>
      <c r="BM136" s="197"/>
      <c r="BN136" s="197"/>
      <c r="BO136" s="197"/>
      <c r="BP136" s="197"/>
      <c r="BQ136" s="197"/>
      <c r="BR136" s="197"/>
      <c r="BS136" s="197"/>
      <c r="BT136" s="197"/>
      <c r="BU136" s="197"/>
      <c r="BV136" s="197"/>
      <c r="BW136" s="197"/>
      <c r="BX136" s="197"/>
      <c r="BY136" s="197"/>
      <c r="BZ136" s="197"/>
      <c r="CA136" s="197"/>
      <c r="CB136" s="197"/>
      <c r="CC136" s="197"/>
      <c r="CD136" s="197"/>
      <c r="CE136" s="197"/>
      <c r="CF136" s="197"/>
      <c r="CG136" s="197"/>
      <c r="CH136" s="206"/>
    </row>
    <row r="137" spans="2:86" ht="7.5" customHeight="1" x14ac:dyDescent="0.15">
      <c r="B137" s="183"/>
      <c r="C137" s="184"/>
      <c r="D137" s="241"/>
      <c r="E137" s="242"/>
      <c r="F137" s="184"/>
      <c r="G137" s="186" t="s">
        <v>22</v>
      </c>
      <c r="H137" s="187"/>
      <c r="I137" s="187"/>
      <c r="J137" s="187"/>
      <c r="K137" s="188"/>
      <c r="L137" s="192">
        <f>L68</f>
        <v>0</v>
      </c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  <c r="AA137" s="193"/>
      <c r="AB137" s="193"/>
      <c r="AC137" s="193"/>
      <c r="AD137" s="196" t="s">
        <v>18</v>
      </c>
      <c r="AE137" s="196"/>
      <c r="AF137" s="196"/>
      <c r="AG137" s="193">
        <f>AG68</f>
        <v>0</v>
      </c>
      <c r="AH137" s="193"/>
      <c r="AI137" s="193"/>
      <c r="AJ137" s="193"/>
      <c r="AK137" s="193"/>
      <c r="AL137" s="193"/>
      <c r="AM137" s="193"/>
      <c r="AN137" s="193"/>
      <c r="AO137" s="193"/>
      <c r="AP137" s="193"/>
      <c r="AQ137" s="198"/>
      <c r="AS137" s="183"/>
      <c r="AT137" s="184"/>
      <c r="AU137" s="241"/>
      <c r="AV137" s="242"/>
      <c r="AW137" s="184"/>
      <c r="AX137" s="186" t="s">
        <v>22</v>
      </c>
      <c r="AY137" s="187"/>
      <c r="AZ137" s="187"/>
      <c r="BA137" s="187"/>
      <c r="BB137" s="188"/>
      <c r="BC137" s="192">
        <f>BC68</f>
        <v>0</v>
      </c>
      <c r="BD137" s="193"/>
      <c r="BE137" s="193"/>
      <c r="BF137" s="193"/>
      <c r="BG137" s="193"/>
      <c r="BH137" s="193"/>
      <c r="BI137" s="193"/>
      <c r="BJ137" s="193"/>
      <c r="BK137" s="193"/>
      <c r="BL137" s="193"/>
      <c r="BM137" s="193"/>
      <c r="BN137" s="193"/>
      <c r="BO137" s="193"/>
      <c r="BP137" s="193"/>
      <c r="BQ137" s="193"/>
      <c r="BR137" s="193"/>
      <c r="BS137" s="193"/>
      <c r="BT137" s="193"/>
      <c r="BU137" s="196" t="s">
        <v>18</v>
      </c>
      <c r="BV137" s="196"/>
      <c r="BW137" s="196"/>
      <c r="BX137" s="193">
        <f>BX68</f>
        <v>0</v>
      </c>
      <c r="BY137" s="193"/>
      <c r="BZ137" s="193"/>
      <c r="CA137" s="193"/>
      <c r="CB137" s="193"/>
      <c r="CC137" s="193"/>
      <c r="CD137" s="193"/>
      <c r="CE137" s="193"/>
      <c r="CF137" s="193"/>
      <c r="CG137" s="193"/>
      <c r="CH137" s="198"/>
    </row>
    <row r="138" spans="2:86" ht="7.5" customHeight="1" x14ac:dyDescent="0.15">
      <c r="B138" s="183"/>
      <c r="C138" s="184"/>
      <c r="D138" s="243"/>
      <c r="E138" s="244"/>
      <c r="F138" s="245"/>
      <c r="G138" s="189"/>
      <c r="H138" s="190"/>
      <c r="I138" s="190"/>
      <c r="J138" s="190"/>
      <c r="K138" s="191"/>
      <c r="L138" s="194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95"/>
      <c r="AB138" s="195"/>
      <c r="AC138" s="195"/>
      <c r="AD138" s="197"/>
      <c r="AE138" s="197"/>
      <c r="AF138" s="197"/>
      <c r="AG138" s="195"/>
      <c r="AH138" s="195"/>
      <c r="AI138" s="195"/>
      <c r="AJ138" s="195"/>
      <c r="AK138" s="195"/>
      <c r="AL138" s="195"/>
      <c r="AM138" s="195"/>
      <c r="AN138" s="195"/>
      <c r="AO138" s="195"/>
      <c r="AP138" s="195"/>
      <c r="AQ138" s="199"/>
      <c r="AS138" s="183"/>
      <c r="AT138" s="184"/>
      <c r="AU138" s="243"/>
      <c r="AV138" s="244"/>
      <c r="AW138" s="245"/>
      <c r="AX138" s="189"/>
      <c r="AY138" s="190"/>
      <c r="AZ138" s="190"/>
      <c r="BA138" s="190"/>
      <c r="BB138" s="191"/>
      <c r="BC138" s="194"/>
      <c r="BD138" s="195"/>
      <c r="BE138" s="195"/>
      <c r="BF138" s="195"/>
      <c r="BG138" s="195"/>
      <c r="BH138" s="195"/>
      <c r="BI138" s="195"/>
      <c r="BJ138" s="195"/>
      <c r="BK138" s="195"/>
      <c r="BL138" s="195"/>
      <c r="BM138" s="195"/>
      <c r="BN138" s="195"/>
      <c r="BO138" s="195"/>
      <c r="BP138" s="195"/>
      <c r="BQ138" s="195"/>
      <c r="BR138" s="195"/>
      <c r="BS138" s="195"/>
      <c r="BT138" s="195"/>
      <c r="BU138" s="197"/>
      <c r="BV138" s="197"/>
      <c r="BW138" s="197"/>
      <c r="BX138" s="195"/>
      <c r="BY138" s="195"/>
      <c r="BZ138" s="195"/>
      <c r="CA138" s="195"/>
      <c r="CB138" s="195"/>
      <c r="CC138" s="195"/>
      <c r="CD138" s="195"/>
      <c r="CE138" s="195"/>
      <c r="CF138" s="195"/>
      <c r="CG138" s="195"/>
      <c r="CH138" s="199"/>
    </row>
    <row r="139" spans="2:86" ht="5.25" customHeight="1" x14ac:dyDescent="0.15">
      <c r="D139" s="162"/>
      <c r="E139" s="162"/>
      <c r="F139" s="162"/>
      <c r="G139" s="163"/>
      <c r="H139" s="163"/>
      <c r="I139" s="163"/>
      <c r="J139" s="163"/>
      <c r="K139" s="163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64"/>
      <c r="AE139" s="164"/>
      <c r="AF139" s="164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U139" s="162"/>
      <c r="AV139" s="162"/>
      <c r="AW139" s="162"/>
      <c r="AX139" s="163"/>
      <c r="AY139" s="163"/>
      <c r="AZ139" s="163"/>
      <c r="BA139" s="163"/>
      <c r="BB139" s="163"/>
      <c r="BC139" s="141"/>
      <c r="BD139" s="141"/>
      <c r="BE139" s="141"/>
      <c r="BF139" s="141"/>
      <c r="BG139" s="141"/>
      <c r="BH139" s="141"/>
      <c r="BI139" s="141"/>
      <c r="BJ139" s="141"/>
      <c r="BK139" s="141"/>
      <c r="BL139" s="141"/>
      <c r="BM139" s="141"/>
      <c r="BN139" s="141"/>
      <c r="BO139" s="141"/>
      <c r="BP139" s="141"/>
      <c r="BQ139" s="141"/>
      <c r="BR139" s="141"/>
      <c r="BS139" s="141"/>
      <c r="BT139" s="141"/>
      <c r="BU139" s="164"/>
      <c r="BV139" s="164"/>
      <c r="BW139" s="164"/>
      <c r="BX139" s="141"/>
      <c r="BY139" s="141"/>
      <c r="BZ139" s="141"/>
      <c r="CA139" s="141"/>
      <c r="CB139" s="141"/>
      <c r="CC139" s="141"/>
      <c r="CD139" s="141"/>
      <c r="CE139" s="141"/>
      <c r="CF139" s="141"/>
      <c r="CG139" s="141"/>
      <c r="CH139" s="141"/>
    </row>
    <row r="140" spans="2:86" ht="11.25" customHeight="1" x14ac:dyDescent="0.15">
      <c r="D140" s="362" t="s">
        <v>82</v>
      </c>
      <c r="E140" s="261"/>
      <c r="F140" s="261"/>
      <c r="G140" s="261"/>
      <c r="H140" s="261"/>
      <c r="I140" s="261"/>
      <c r="J140" s="261"/>
      <c r="K140" s="262"/>
      <c r="L140" s="24"/>
      <c r="M140" s="24"/>
      <c r="N140" s="24"/>
      <c r="O140" s="24"/>
      <c r="P140" s="24"/>
      <c r="Q140" s="24"/>
      <c r="R140" s="24"/>
      <c r="S140" s="165"/>
      <c r="T140" s="24"/>
      <c r="U140" s="24"/>
      <c r="V140" s="24"/>
      <c r="W140" s="24"/>
      <c r="X140" s="24"/>
      <c r="Y140" s="24"/>
      <c r="Z140" s="24"/>
      <c r="AA140" s="27"/>
      <c r="AU140" s="207"/>
      <c r="AV140" s="207"/>
      <c r="AW140" s="207"/>
      <c r="AX140" s="207"/>
      <c r="AY140" s="207"/>
      <c r="AZ140" s="207"/>
      <c r="BA140" s="207"/>
      <c r="BB140" s="207"/>
      <c r="BC140" s="115"/>
      <c r="BD140" s="115"/>
      <c r="BE140" s="115"/>
      <c r="BF140" s="115"/>
      <c r="BG140" s="115"/>
      <c r="BH140" s="115"/>
      <c r="BI140" s="115"/>
      <c r="BJ140" s="115"/>
      <c r="BK140" s="115"/>
      <c r="BL140" s="115"/>
      <c r="BM140" s="115"/>
      <c r="BN140" s="115"/>
      <c r="BO140" s="115"/>
      <c r="BP140" s="115"/>
      <c r="BQ140" s="115"/>
      <c r="BR140" s="115"/>
    </row>
  </sheetData>
  <sheetProtection password="C445" sheet="1" objects="1" scenarios="1"/>
  <mergeCells count="1389">
    <mergeCell ref="D140:K140"/>
    <mergeCell ref="AU140:BB140"/>
    <mergeCell ref="AD137:AF138"/>
    <mergeCell ref="AG137:AQ138"/>
    <mergeCell ref="AX137:BB138"/>
    <mergeCell ref="BC137:BT138"/>
    <mergeCell ref="BU137:BW138"/>
    <mergeCell ref="BX137:CH138"/>
    <mergeCell ref="X132:X133"/>
    <mergeCell ref="Z132:AQ133"/>
    <mergeCell ref="AU132:AW138"/>
    <mergeCell ref="AX132:CH133"/>
    <mergeCell ref="G134:K136"/>
    <mergeCell ref="L134:AQ136"/>
    <mergeCell ref="AX134:BB136"/>
    <mergeCell ref="BC134:CH136"/>
    <mergeCell ref="G137:K138"/>
    <mergeCell ref="L137:AC138"/>
    <mergeCell ref="R132:R133"/>
    <mergeCell ref="S132:S133"/>
    <mergeCell ref="T132:T133"/>
    <mergeCell ref="U132:U133"/>
    <mergeCell ref="V132:V133"/>
    <mergeCell ref="W132:W133"/>
    <mergeCell ref="CE130:CF131"/>
    <mergeCell ref="CG130:CH131"/>
    <mergeCell ref="D132:F138"/>
    <mergeCell ref="G132:K133"/>
    <mergeCell ref="L132:L133"/>
    <mergeCell ref="M132:M133"/>
    <mergeCell ref="N132:N133"/>
    <mergeCell ref="O132:O133"/>
    <mergeCell ref="P132:P133"/>
    <mergeCell ref="Q132:Q133"/>
    <mergeCell ref="BS130:BT131"/>
    <mergeCell ref="BU130:BV131"/>
    <mergeCell ref="BW130:BX131"/>
    <mergeCell ref="BY130:BZ131"/>
    <mergeCell ref="CA130:CB131"/>
    <mergeCell ref="CC130:CD131"/>
    <mergeCell ref="BI130:BI131"/>
    <mergeCell ref="BJ130:BJ131"/>
    <mergeCell ref="BK130:BL131"/>
    <mergeCell ref="BM130:BN131"/>
    <mergeCell ref="BO130:BP131"/>
    <mergeCell ref="BQ130:BR131"/>
    <mergeCell ref="AX130:AX131"/>
    <mergeCell ref="AY130:AZ131"/>
    <mergeCell ref="BA130:BB131"/>
    <mergeCell ref="BC130:BD131"/>
    <mergeCell ref="BE130:BF131"/>
    <mergeCell ref="BG130:BH131"/>
    <mergeCell ref="AL130:AM131"/>
    <mergeCell ref="AN130:AO131"/>
    <mergeCell ref="AP130:AQ131"/>
    <mergeCell ref="AU130:AU131"/>
    <mergeCell ref="AV130:AV131"/>
    <mergeCell ref="AW130:AW131"/>
    <mergeCell ref="Z130:AA131"/>
    <mergeCell ref="AB130:AC131"/>
    <mergeCell ref="AD130:AE131"/>
    <mergeCell ref="AF130:AG131"/>
    <mergeCell ref="AH130:AI131"/>
    <mergeCell ref="AJ130:AK131"/>
    <mergeCell ref="P130:Q131"/>
    <mergeCell ref="R130:R131"/>
    <mergeCell ref="S130:S131"/>
    <mergeCell ref="T130:U131"/>
    <mergeCell ref="V130:W131"/>
    <mergeCell ref="X130:Y131"/>
    <mergeCell ref="CE129:CF129"/>
    <mergeCell ref="CG129:CH129"/>
    <mergeCell ref="D130:D131"/>
    <mergeCell ref="E130:E131"/>
    <mergeCell ref="F130:F131"/>
    <mergeCell ref="G130:G131"/>
    <mergeCell ref="H130:I131"/>
    <mergeCell ref="J130:K131"/>
    <mergeCell ref="L130:M131"/>
    <mergeCell ref="N130:O131"/>
    <mergeCell ref="BS129:BT129"/>
    <mergeCell ref="BU129:BV129"/>
    <mergeCell ref="BW129:BX129"/>
    <mergeCell ref="BY129:BZ129"/>
    <mergeCell ref="CA129:CB129"/>
    <mergeCell ref="CC129:CD129"/>
    <mergeCell ref="AN129:AO129"/>
    <mergeCell ref="AP129:AQ129"/>
    <mergeCell ref="BK129:BL129"/>
    <mergeCell ref="BM129:BN129"/>
    <mergeCell ref="BO129:BP129"/>
    <mergeCell ref="BQ129:BR129"/>
    <mergeCell ref="AB129:AC129"/>
    <mergeCell ref="AD129:AE129"/>
    <mergeCell ref="AF129:AG129"/>
    <mergeCell ref="AH129:AI129"/>
    <mergeCell ref="AJ129:AK129"/>
    <mergeCell ref="AL129:AM129"/>
    <mergeCell ref="BK127:BT128"/>
    <mergeCell ref="BU127:CH128"/>
    <mergeCell ref="B128:C138"/>
    <mergeCell ref="J128:K129"/>
    <mergeCell ref="L128:M129"/>
    <mergeCell ref="N128:O129"/>
    <mergeCell ref="P128:Q129"/>
    <mergeCell ref="AS128:AT138"/>
    <mergeCell ref="BA128:BB129"/>
    <mergeCell ref="BC128:BD129"/>
    <mergeCell ref="AX127:AX129"/>
    <mergeCell ref="AY127:AZ129"/>
    <mergeCell ref="BA127:BD127"/>
    <mergeCell ref="BE127:BH127"/>
    <mergeCell ref="BI127:BI129"/>
    <mergeCell ref="BJ127:BJ129"/>
    <mergeCell ref="BE128:BF129"/>
    <mergeCell ref="BG128:BH129"/>
    <mergeCell ref="S127:S129"/>
    <mergeCell ref="T127:AC128"/>
    <mergeCell ref="AD127:AQ128"/>
    <mergeCell ref="AU127:AU129"/>
    <mergeCell ref="AV127:AV129"/>
    <mergeCell ref="AW127:AW129"/>
    <mergeCell ref="T129:U129"/>
    <mergeCell ref="V129:W129"/>
    <mergeCell ref="X129:Y129"/>
    <mergeCell ref="Z129:AA129"/>
    <mergeCell ref="BP125:BR126"/>
    <mergeCell ref="BS125:CD126"/>
    <mergeCell ref="D127:D129"/>
    <mergeCell ref="E127:E129"/>
    <mergeCell ref="F127:F129"/>
    <mergeCell ref="G127:G129"/>
    <mergeCell ref="H127:I129"/>
    <mergeCell ref="J127:M127"/>
    <mergeCell ref="N127:Q127"/>
    <mergeCell ref="R127:R129"/>
    <mergeCell ref="Q125:Q126"/>
    <mergeCell ref="R125:R126"/>
    <mergeCell ref="S125:S126"/>
    <mergeCell ref="T125:T126"/>
    <mergeCell ref="U125:U126"/>
    <mergeCell ref="Y125:AA126"/>
    <mergeCell ref="D107:E126"/>
    <mergeCell ref="F107:F111"/>
    <mergeCell ref="G107:I107"/>
    <mergeCell ref="J107:R107"/>
    <mergeCell ref="S107:S109"/>
    <mergeCell ref="T107:U109"/>
    <mergeCell ref="G110:I111"/>
    <mergeCell ref="J110:J111"/>
    <mergeCell ref="K110:K111"/>
    <mergeCell ref="L110:L111"/>
    <mergeCell ref="BS122:CA122"/>
    <mergeCell ref="CB122:CB124"/>
    <mergeCell ref="CC122:CD124"/>
    <mergeCell ref="G123:I124"/>
    <mergeCell ref="J123:R124"/>
    <mergeCell ref="Y123:AA124"/>
    <mergeCell ref="AB123:AJ124"/>
    <mergeCell ref="AX123:AZ124"/>
    <mergeCell ref="AL122:AM124"/>
    <mergeCell ref="AW122:AW126"/>
    <mergeCell ref="AX122:AZ122"/>
    <mergeCell ref="BA122:BI122"/>
    <mergeCell ref="BJ122:BJ124"/>
    <mergeCell ref="BK122:BL124"/>
    <mergeCell ref="BA123:BI124"/>
    <mergeCell ref="AB125:AM126"/>
    <mergeCell ref="AX125:AZ126"/>
    <mergeCell ref="BA125:BL126"/>
    <mergeCell ref="F122:F126"/>
    <mergeCell ref="G122:I122"/>
    <mergeCell ref="J122:R122"/>
    <mergeCell ref="S122:S124"/>
    <mergeCell ref="T122:U124"/>
    <mergeCell ref="X122:X126"/>
    <mergeCell ref="Y122:AA122"/>
    <mergeCell ref="AB122:AJ122"/>
    <mergeCell ref="AK122:AK124"/>
    <mergeCell ref="R120:R121"/>
    <mergeCell ref="S120:S121"/>
    <mergeCell ref="T120:T121"/>
    <mergeCell ref="U120:U121"/>
    <mergeCell ref="Y120:AA121"/>
    <mergeCell ref="AB120:AM121"/>
    <mergeCell ref="BS118:CA119"/>
    <mergeCell ref="G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BP123:BR124"/>
    <mergeCell ref="BS123:CA124"/>
    <mergeCell ref="G125:I126"/>
    <mergeCell ref="J125:J126"/>
    <mergeCell ref="K125:K126"/>
    <mergeCell ref="L125:L126"/>
    <mergeCell ref="M125:M126"/>
    <mergeCell ref="BS117:CA117"/>
    <mergeCell ref="CB117:CB119"/>
    <mergeCell ref="CC117:CD119"/>
    <mergeCell ref="G118:I119"/>
    <mergeCell ref="J118:R119"/>
    <mergeCell ref="Y118:AA119"/>
    <mergeCell ref="AB118:AJ119"/>
    <mergeCell ref="AN118:AQ126"/>
    <mergeCell ref="AX118:AZ119"/>
    <mergeCell ref="BA118:BI119"/>
    <mergeCell ref="AX117:AZ117"/>
    <mergeCell ref="BA117:BI117"/>
    <mergeCell ref="BJ117:BJ119"/>
    <mergeCell ref="BK117:BL119"/>
    <mergeCell ref="BO117:BO121"/>
    <mergeCell ref="BP117:BR117"/>
    <mergeCell ref="BP118:BR119"/>
    <mergeCell ref="AX120:AZ121"/>
    <mergeCell ref="BA120:BL121"/>
    <mergeCell ref="BP120:BR121"/>
    <mergeCell ref="X117:X121"/>
    <mergeCell ref="Y117:AA117"/>
    <mergeCell ref="AB117:AJ117"/>
    <mergeCell ref="AK117:AK119"/>
    <mergeCell ref="AL117:AM119"/>
    <mergeCell ref="AW117:AW121"/>
    <mergeCell ref="BS120:CD121"/>
    <mergeCell ref="N125:N126"/>
    <mergeCell ref="O125:O126"/>
    <mergeCell ref="P125:P126"/>
    <mergeCell ref="BO122:BO126"/>
    <mergeCell ref="BP122:BR122"/>
    <mergeCell ref="F117:F121"/>
    <mergeCell ref="G117:I117"/>
    <mergeCell ref="J117:R117"/>
    <mergeCell ref="S117:S119"/>
    <mergeCell ref="T117:U119"/>
    <mergeCell ref="Q115:Q116"/>
    <mergeCell ref="R115:R116"/>
    <mergeCell ref="S115:S116"/>
    <mergeCell ref="T115:T116"/>
    <mergeCell ref="U115:U116"/>
    <mergeCell ref="Y115:AA116"/>
    <mergeCell ref="K115:K116"/>
    <mergeCell ref="L115:L116"/>
    <mergeCell ref="M115:M116"/>
    <mergeCell ref="N115:N116"/>
    <mergeCell ref="O115:O116"/>
    <mergeCell ref="P115:P116"/>
    <mergeCell ref="BP113:BR114"/>
    <mergeCell ref="BS113:CA114"/>
    <mergeCell ref="BK112:BL114"/>
    <mergeCell ref="BO112:BO116"/>
    <mergeCell ref="BP112:BR112"/>
    <mergeCell ref="BS112:CA112"/>
    <mergeCell ref="CB112:CB114"/>
    <mergeCell ref="CC112:CD114"/>
    <mergeCell ref="F112:F116"/>
    <mergeCell ref="G112:I112"/>
    <mergeCell ref="J112:R112"/>
    <mergeCell ref="S112:S114"/>
    <mergeCell ref="T112:U114"/>
    <mergeCell ref="X112:X116"/>
    <mergeCell ref="G113:I114"/>
    <mergeCell ref="J113:R114"/>
    <mergeCell ref="G115:I116"/>
    <mergeCell ref="J115:J116"/>
    <mergeCell ref="AB115:AM116"/>
    <mergeCell ref="AX115:AZ116"/>
    <mergeCell ref="BA115:BL116"/>
    <mergeCell ref="BP115:BR116"/>
    <mergeCell ref="BS115:CD116"/>
    <mergeCell ref="S110:S111"/>
    <mergeCell ref="T110:T111"/>
    <mergeCell ref="U110:U111"/>
    <mergeCell ref="Y110:AA111"/>
    <mergeCell ref="AB110:AM111"/>
    <mergeCell ref="AX110:AZ111"/>
    <mergeCell ref="M110:M111"/>
    <mergeCell ref="N110:N111"/>
    <mergeCell ref="O110:O111"/>
    <mergeCell ref="P110:P111"/>
    <mergeCell ref="Q110:Q111"/>
    <mergeCell ref="R110:R111"/>
    <mergeCell ref="CC107:CD109"/>
    <mergeCell ref="CE107:CH126"/>
    <mergeCell ref="G108:I109"/>
    <mergeCell ref="J108:R109"/>
    <mergeCell ref="Y108:AA109"/>
    <mergeCell ref="AB108:AJ109"/>
    <mergeCell ref="AN108:AQ117"/>
    <mergeCell ref="AX108:AZ109"/>
    <mergeCell ref="BA108:BI109"/>
    <mergeCell ref="BP108:BR109"/>
    <mergeCell ref="BK107:BL109"/>
    <mergeCell ref="BM107:BN126"/>
    <mergeCell ref="BO107:BO111"/>
    <mergeCell ref="BP107:BR107"/>
    <mergeCell ref="BS107:CA107"/>
    <mergeCell ref="CB107:CB109"/>
    <mergeCell ref="BS108:CA109"/>
    <mergeCell ref="BA110:BL111"/>
    <mergeCell ref="BP110:BR111"/>
    <mergeCell ref="BS110:CD111"/>
    <mergeCell ref="AN107:AO107"/>
    <mergeCell ref="AU107:AV126"/>
    <mergeCell ref="AW107:AW111"/>
    <mergeCell ref="AX107:AZ107"/>
    <mergeCell ref="BA107:BI107"/>
    <mergeCell ref="BJ107:BJ109"/>
    <mergeCell ref="AW112:AW116"/>
    <mergeCell ref="AX112:AZ112"/>
    <mergeCell ref="BA112:BI112"/>
    <mergeCell ref="BJ112:BJ114"/>
    <mergeCell ref="V107:W126"/>
    <mergeCell ref="X107:X111"/>
    <mergeCell ref="Y107:AA107"/>
    <mergeCell ref="AB107:AJ107"/>
    <mergeCell ref="AK107:AK109"/>
    <mergeCell ref="AL107:AM109"/>
    <mergeCell ref="Y112:AA112"/>
    <mergeCell ref="AB112:AJ112"/>
    <mergeCell ref="AK112:AK114"/>
    <mergeCell ref="AL112:AM114"/>
    <mergeCell ref="Y113:AA114"/>
    <mergeCell ref="AB113:AJ114"/>
    <mergeCell ref="AX113:AZ114"/>
    <mergeCell ref="BA113:BI114"/>
    <mergeCell ref="M105:M106"/>
    <mergeCell ref="N105:N106"/>
    <mergeCell ref="O105:O106"/>
    <mergeCell ref="BK102:BL104"/>
    <mergeCell ref="BM102:BO106"/>
    <mergeCell ref="BU102:BW106"/>
    <mergeCell ref="CB102:CD106"/>
    <mergeCell ref="G103:I104"/>
    <mergeCell ref="J103:R104"/>
    <mergeCell ref="Y103:AC106"/>
    <mergeCell ref="AG103:AJ106"/>
    <mergeCell ref="AN103:AQ106"/>
    <mergeCell ref="AX103:AZ104"/>
    <mergeCell ref="AD102:AF106"/>
    <mergeCell ref="AK102:AM106"/>
    <mergeCell ref="AU102:AW106"/>
    <mergeCell ref="AX102:AZ102"/>
    <mergeCell ref="BA102:BI102"/>
    <mergeCell ref="BJ102:BJ104"/>
    <mergeCell ref="BA103:BI104"/>
    <mergeCell ref="AX105:AZ106"/>
    <mergeCell ref="BA105:BL106"/>
    <mergeCell ref="BS100:BV101"/>
    <mergeCell ref="BW100:BY101"/>
    <mergeCell ref="BZ100:CB101"/>
    <mergeCell ref="CC100:CG101"/>
    <mergeCell ref="D102:F106"/>
    <mergeCell ref="G102:I102"/>
    <mergeCell ref="J102:R102"/>
    <mergeCell ref="S102:S104"/>
    <mergeCell ref="T102:U104"/>
    <mergeCell ref="V102:X106"/>
    <mergeCell ref="AX100:BA101"/>
    <mergeCell ref="BB100:BE101"/>
    <mergeCell ref="BG100:BI101"/>
    <mergeCell ref="BJ100:BK101"/>
    <mergeCell ref="BM100:BN101"/>
    <mergeCell ref="BP100:BQ101"/>
    <mergeCell ref="P105:P106"/>
    <mergeCell ref="Q105:Q106"/>
    <mergeCell ref="R105:R106"/>
    <mergeCell ref="S105:S106"/>
    <mergeCell ref="T105:T106"/>
    <mergeCell ref="U105:U106"/>
    <mergeCell ref="BP103:BT106"/>
    <mergeCell ref="BX103:CA106"/>
    <mergeCell ref="CE103:CH106"/>
    <mergeCell ref="G105:I106"/>
    <mergeCell ref="J105:J106"/>
    <mergeCell ref="K105:K106"/>
    <mergeCell ref="L105:L106"/>
    <mergeCell ref="G100:J101"/>
    <mergeCell ref="K100:N101"/>
    <mergeCell ref="P100:R101"/>
    <mergeCell ref="S100:T101"/>
    <mergeCell ref="V100:W101"/>
    <mergeCell ref="Y100:Z101"/>
    <mergeCell ref="AX98:BA99"/>
    <mergeCell ref="BB98:BF99"/>
    <mergeCell ref="BG98:BI99"/>
    <mergeCell ref="BJ98:BK99"/>
    <mergeCell ref="BM98:BN99"/>
    <mergeCell ref="BP98:BQ99"/>
    <mergeCell ref="Y98:Z99"/>
    <mergeCell ref="AB98:AE99"/>
    <mergeCell ref="AF98:AH99"/>
    <mergeCell ref="AI98:AK99"/>
    <mergeCell ref="AL98:AP99"/>
    <mergeCell ref="AU98:AW101"/>
    <mergeCell ref="AB100:AE101"/>
    <mergeCell ref="AF100:AH101"/>
    <mergeCell ref="AI100:AK101"/>
    <mergeCell ref="AL100:AP101"/>
    <mergeCell ref="BU96:BW97"/>
    <mergeCell ref="BX96:BZ97"/>
    <mergeCell ref="CB96:CD97"/>
    <mergeCell ref="CE96:CG97"/>
    <mergeCell ref="D98:F101"/>
    <mergeCell ref="G98:J99"/>
    <mergeCell ref="K98:O99"/>
    <mergeCell ref="P98:R99"/>
    <mergeCell ref="S98:T99"/>
    <mergeCell ref="V98:W99"/>
    <mergeCell ref="AZ96:BB97"/>
    <mergeCell ref="BC96:BE97"/>
    <mergeCell ref="BG96:BI97"/>
    <mergeCell ref="BJ96:BL97"/>
    <mergeCell ref="BN96:BP97"/>
    <mergeCell ref="BQ96:BS97"/>
    <mergeCell ref="Z96:AB97"/>
    <mergeCell ref="AD96:AF97"/>
    <mergeCell ref="AG96:AI97"/>
    <mergeCell ref="AK96:AM97"/>
    <mergeCell ref="AN96:AP97"/>
    <mergeCell ref="AU96:AY97"/>
    <mergeCell ref="D96:H97"/>
    <mergeCell ref="I96:K97"/>
    <mergeCell ref="L96:N97"/>
    <mergeCell ref="P96:R97"/>
    <mergeCell ref="S96:U97"/>
    <mergeCell ref="W96:Y97"/>
    <mergeCell ref="BS98:BV99"/>
    <mergeCell ref="BW98:BY99"/>
    <mergeCell ref="BZ98:CB99"/>
    <mergeCell ref="CC98:CG99"/>
    <mergeCell ref="BO90:BS91"/>
    <mergeCell ref="BT90:BX91"/>
    <mergeCell ref="BY90:CC91"/>
    <mergeCell ref="CD90:CH91"/>
    <mergeCell ref="D92:F92"/>
    <mergeCell ref="G92:AQ95"/>
    <mergeCell ref="AU92:AW92"/>
    <mergeCell ref="AX92:CH95"/>
    <mergeCell ref="AH90:AL91"/>
    <mergeCell ref="AM90:AQ91"/>
    <mergeCell ref="AU90:AY91"/>
    <mergeCell ref="AZ90:BD91"/>
    <mergeCell ref="BE90:BI91"/>
    <mergeCell ref="BJ90:BN91"/>
    <mergeCell ref="D90:H91"/>
    <mergeCell ref="I90:M91"/>
    <mergeCell ref="N90:R91"/>
    <mergeCell ref="S90:W91"/>
    <mergeCell ref="X90:AB91"/>
    <mergeCell ref="AC90:AG91"/>
    <mergeCell ref="CG86:CH87"/>
    <mergeCell ref="D88:M88"/>
    <mergeCell ref="N88:W88"/>
    <mergeCell ref="X88:AG88"/>
    <mergeCell ref="AH88:AQ88"/>
    <mergeCell ref="AU88:BD88"/>
    <mergeCell ref="BE88:BN88"/>
    <mergeCell ref="BO88:BX88"/>
    <mergeCell ref="BY88:CH88"/>
    <mergeCell ref="BR86:BS87"/>
    <mergeCell ref="BT86:BV87"/>
    <mergeCell ref="BW86:BX87"/>
    <mergeCell ref="BY86:BZ87"/>
    <mergeCell ref="CA86:CB87"/>
    <mergeCell ref="CC86:CD87"/>
    <mergeCell ref="BA86:BD87"/>
    <mergeCell ref="BE86:BG87"/>
    <mergeCell ref="BH86:BJ87"/>
    <mergeCell ref="BK86:BL87"/>
    <mergeCell ref="BM86:BN87"/>
    <mergeCell ref="BO86:BQ87"/>
    <mergeCell ref="AJ86:AK87"/>
    <mergeCell ref="AL86:AM87"/>
    <mergeCell ref="AN86:AO87"/>
    <mergeCell ref="AP86:AQ87"/>
    <mergeCell ref="AU86:AV87"/>
    <mergeCell ref="AW86:AX87"/>
    <mergeCell ref="V86:W87"/>
    <mergeCell ref="X86:Z87"/>
    <mergeCell ref="AA86:AB87"/>
    <mergeCell ref="AC86:AE87"/>
    <mergeCell ref="CA84:CD84"/>
    <mergeCell ref="CE84:CF84"/>
    <mergeCell ref="D85:E85"/>
    <mergeCell ref="F85:G85"/>
    <mergeCell ref="H85:I87"/>
    <mergeCell ref="T85:U85"/>
    <mergeCell ref="AA85:AB85"/>
    <mergeCell ref="AF85:AG85"/>
    <mergeCell ref="AU85:AV85"/>
    <mergeCell ref="AW85:AX85"/>
    <mergeCell ref="AN84:AO84"/>
    <mergeCell ref="AU84:AX84"/>
    <mergeCell ref="AY84:AZ84"/>
    <mergeCell ref="BH84:BL84"/>
    <mergeCell ref="BM84:BS84"/>
    <mergeCell ref="BT84:BX84"/>
    <mergeCell ref="CE86:CF87"/>
    <mergeCell ref="AL81:AN82"/>
    <mergeCell ref="AO81:AQ82"/>
    <mergeCell ref="AY81:BA82"/>
    <mergeCell ref="BB81:BD82"/>
    <mergeCell ref="BE81:BG82"/>
    <mergeCell ref="BH81:BJ82"/>
    <mergeCell ref="AF86:AG87"/>
    <mergeCell ref="AH86:AI87"/>
    <mergeCell ref="AY85:AZ87"/>
    <mergeCell ref="BK85:BL85"/>
    <mergeCell ref="BR85:BS85"/>
    <mergeCell ref="BW85:BX85"/>
    <mergeCell ref="D86:E87"/>
    <mergeCell ref="F86:G87"/>
    <mergeCell ref="J86:M87"/>
    <mergeCell ref="N86:P87"/>
    <mergeCell ref="Q86:S87"/>
    <mergeCell ref="T86:U87"/>
    <mergeCell ref="D80:G82"/>
    <mergeCell ref="AU80:AX82"/>
    <mergeCell ref="H81:J82"/>
    <mergeCell ref="K81:M82"/>
    <mergeCell ref="N81:P82"/>
    <mergeCell ref="Q81:S82"/>
    <mergeCell ref="D79:G79"/>
    <mergeCell ref="H79:P79"/>
    <mergeCell ref="Q79:Y79"/>
    <mergeCell ref="Z79:AH79"/>
    <mergeCell ref="AI79:AQ79"/>
    <mergeCell ref="AU79:AX79"/>
    <mergeCell ref="BH83:BX83"/>
    <mergeCell ref="BY83:BZ84"/>
    <mergeCell ref="CA83:CF83"/>
    <mergeCell ref="CG83:CH84"/>
    <mergeCell ref="D84:G84"/>
    <mergeCell ref="H84:I84"/>
    <mergeCell ref="Q84:U84"/>
    <mergeCell ref="V84:AB84"/>
    <mergeCell ref="AC84:AG84"/>
    <mergeCell ref="AJ84:AM84"/>
    <mergeCell ref="CC81:CE82"/>
    <mergeCell ref="CF81:CH82"/>
    <mergeCell ref="D83:I83"/>
    <mergeCell ref="J83:P84"/>
    <mergeCell ref="Q83:AG83"/>
    <mergeCell ref="AH83:AI84"/>
    <mergeCell ref="AJ83:AO83"/>
    <mergeCell ref="AP83:AQ84"/>
    <mergeCell ref="AU83:AZ83"/>
    <mergeCell ref="BA83:BG84"/>
    <mergeCell ref="BT76:BW76"/>
    <mergeCell ref="BX76:CH76"/>
    <mergeCell ref="AN73:AN74"/>
    <mergeCell ref="AO73:AO74"/>
    <mergeCell ref="AP73:AP74"/>
    <mergeCell ref="AQ73:AQ74"/>
    <mergeCell ref="AZ73:BQ78"/>
    <mergeCell ref="BR73:CH74"/>
    <mergeCell ref="AC77:AQ78"/>
    <mergeCell ref="BT77:CH78"/>
    <mergeCell ref="AH73:AH74"/>
    <mergeCell ref="AI73:AI74"/>
    <mergeCell ref="AJ73:AJ74"/>
    <mergeCell ref="AK73:AK74"/>
    <mergeCell ref="AL73:AL74"/>
    <mergeCell ref="AM73:AM74"/>
    <mergeCell ref="T81:V82"/>
    <mergeCell ref="W81:Y82"/>
    <mergeCell ref="Z81:AB82"/>
    <mergeCell ref="AC81:AE82"/>
    <mergeCell ref="AF81:AH82"/>
    <mergeCell ref="AI81:AK82"/>
    <mergeCell ref="AY79:BG79"/>
    <mergeCell ref="BH79:BP79"/>
    <mergeCell ref="BQ79:BY79"/>
    <mergeCell ref="BZ79:CH79"/>
    <mergeCell ref="BK81:BM82"/>
    <mergeCell ref="BN81:BP82"/>
    <mergeCell ref="BQ81:BS82"/>
    <mergeCell ref="BT81:BV82"/>
    <mergeCell ref="BW81:BY82"/>
    <mergeCell ref="BZ81:CB82"/>
    <mergeCell ref="T63:T64"/>
    <mergeCell ref="U63:U64"/>
    <mergeCell ref="D72:F78"/>
    <mergeCell ref="G72:H78"/>
    <mergeCell ref="AE72:AQ72"/>
    <mergeCell ref="AU72:AW78"/>
    <mergeCell ref="AX72:AY78"/>
    <mergeCell ref="BV72:CH72"/>
    <mergeCell ref="I73:Z78"/>
    <mergeCell ref="AA73:AD73"/>
    <mergeCell ref="AF73:AF74"/>
    <mergeCell ref="AG73:AG74"/>
    <mergeCell ref="BU68:BW69"/>
    <mergeCell ref="BX68:CH69"/>
    <mergeCell ref="D70:AQ70"/>
    <mergeCell ref="AU70:CH70"/>
    <mergeCell ref="D71:AQ71"/>
    <mergeCell ref="AU71:CH71"/>
    <mergeCell ref="G68:K69"/>
    <mergeCell ref="L68:AC69"/>
    <mergeCell ref="AD68:AF69"/>
    <mergeCell ref="AG68:AQ69"/>
    <mergeCell ref="AX68:BB69"/>
    <mergeCell ref="BC68:BT69"/>
    <mergeCell ref="AA75:AC75"/>
    <mergeCell ref="AD75:AQ75"/>
    <mergeCell ref="BR75:BT75"/>
    <mergeCell ref="BU75:CH75"/>
    <mergeCell ref="AA76:AB78"/>
    <mergeCell ref="AC76:AF76"/>
    <mergeCell ref="AG76:AQ76"/>
    <mergeCell ref="BR76:BS78"/>
    <mergeCell ref="AH61:AI62"/>
    <mergeCell ref="AJ61:AK62"/>
    <mergeCell ref="AL61:AM62"/>
    <mergeCell ref="AN61:AO62"/>
    <mergeCell ref="BO63:BO64"/>
    <mergeCell ref="BQ63:CH64"/>
    <mergeCell ref="G65:K67"/>
    <mergeCell ref="L65:AQ67"/>
    <mergeCell ref="AX65:BB67"/>
    <mergeCell ref="BC65:CH67"/>
    <mergeCell ref="BI63:BI64"/>
    <mergeCell ref="BJ63:BJ64"/>
    <mergeCell ref="BK63:BK64"/>
    <mergeCell ref="BL63:BL64"/>
    <mergeCell ref="BM63:BM64"/>
    <mergeCell ref="BN63:BN64"/>
    <mergeCell ref="BC63:BC64"/>
    <mergeCell ref="BD63:BD64"/>
    <mergeCell ref="BE63:BE64"/>
    <mergeCell ref="BF63:BF64"/>
    <mergeCell ref="BG63:BG64"/>
    <mergeCell ref="BH63:BH64"/>
    <mergeCell ref="V63:V64"/>
    <mergeCell ref="W63:W64"/>
    <mergeCell ref="X63:X64"/>
    <mergeCell ref="Z63:AQ64"/>
    <mergeCell ref="AU63:AW69"/>
    <mergeCell ref="AX63:BB64"/>
    <mergeCell ref="P63:P64"/>
    <mergeCell ref="Q63:Q64"/>
    <mergeCell ref="R63:R64"/>
    <mergeCell ref="S63:S64"/>
    <mergeCell ref="L61:M62"/>
    <mergeCell ref="N61:O62"/>
    <mergeCell ref="P61:Q62"/>
    <mergeCell ref="R61:R62"/>
    <mergeCell ref="S61:S62"/>
    <mergeCell ref="T61:U62"/>
    <mergeCell ref="D61:D62"/>
    <mergeCell ref="E61:E62"/>
    <mergeCell ref="F61:F62"/>
    <mergeCell ref="G61:G62"/>
    <mergeCell ref="H61:I62"/>
    <mergeCell ref="J61:K62"/>
    <mergeCell ref="CA61:CB62"/>
    <mergeCell ref="CC61:CD62"/>
    <mergeCell ref="CE61:CF62"/>
    <mergeCell ref="CG61:CH62"/>
    <mergeCell ref="D63:F69"/>
    <mergeCell ref="G63:K64"/>
    <mergeCell ref="L63:L64"/>
    <mergeCell ref="M63:M64"/>
    <mergeCell ref="N63:N64"/>
    <mergeCell ref="O63:O64"/>
    <mergeCell ref="BO61:BP62"/>
    <mergeCell ref="BQ61:BR62"/>
    <mergeCell ref="BS61:BT62"/>
    <mergeCell ref="BU61:BV62"/>
    <mergeCell ref="BW61:BX62"/>
    <mergeCell ref="BY61:BZ62"/>
    <mergeCell ref="BE61:BF62"/>
    <mergeCell ref="BG61:BH62"/>
    <mergeCell ref="BI61:BI62"/>
    <mergeCell ref="BJ61:BJ62"/>
    <mergeCell ref="BK60:BL60"/>
    <mergeCell ref="BM60:BN60"/>
    <mergeCell ref="BO60:BP60"/>
    <mergeCell ref="BQ60:BR60"/>
    <mergeCell ref="BS60:BT60"/>
    <mergeCell ref="BU60:BV60"/>
    <mergeCell ref="BE59:BF60"/>
    <mergeCell ref="BG59:BH60"/>
    <mergeCell ref="T60:U60"/>
    <mergeCell ref="V60:W60"/>
    <mergeCell ref="X60:Y60"/>
    <mergeCell ref="Z60:AA60"/>
    <mergeCell ref="AB60:AC60"/>
    <mergeCell ref="AD60:AE60"/>
    <mergeCell ref="AF60:AG60"/>
    <mergeCell ref="AH60:AI60"/>
    <mergeCell ref="AP61:AQ62"/>
    <mergeCell ref="AU61:AU62"/>
    <mergeCell ref="V61:W62"/>
    <mergeCell ref="X61:Y62"/>
    <mergeCell ref="Z61:AA62"/>
    <mergeCell ref="AB61:AC62"/>
    <mergeCell ref="AD61:AE62"/>
    <mergeCell ref="AF61:AG62"/>
    <mergeCell ref="BK61:BL62"/>
    <mergeCell ref="BM61:BN62"/>
    <mergeCell ref="AV61:AV62"/>
    <mergeCell ref="AW61:AW62"/>
    <mergeCell ref="AX61:AX62"/>
    <mergeCell ref="AY61:AZ62"/>
    <mergeCell ref="BA61:BB62"/>
    <mergeCell ref="BC61:BD62"/>
    <mergeCell ref="BI58:BI60"/>
    <mergeCell ref="BJ58:BJ60"/>
    <mergeCell ref="BK58:BT59"/>
    <mergeCell ref="BU58:CH59"/>
    <mergeCell ref="J59:K60"/>
    <mergeCell ref="L59:M60"/>
    <mergeCell ref="N59:O60"/>
    <mergeCell ref="P59:Q60"/>
    <mergeCell ref="BA59:BB60"/>
    <mergeCell ref="AU58:AU60"/>
    <mergeCell ref="AV58:AV60"/>
    <mergeCell ref="AW58:AW60"/>
    <mergeCell ref="AX58:AX60"/>
    <mergeCell ref="AY58:AZ60"/>
    <mergeCell ref="BA58:BD58"/>
    <mergeCell ref="BC59:BD60"/>
    <mergeCell ref="J58:M58"/>
    <mergeCell ref="N58:Q58"/>
    <mergeCell ref="R58:R60"/>
    <mergeCell ref="S58:S60"/>
    <mergeCell ref="T58:AC59"/>
    <mergeCell ref="AD58:AQ59"/>
    <mergeCell ref="AJ60:AK60"/>
    <mergeCell ref="AL60:AM60"/>
    <mergeCell ref="AN60:AO60"/>
    <mergeCell ref="AP60:AQ60"/>
    <mergeCell ref="BW60:BX60"/>
    <mergeCell ref="BY60:BZ60"/>
    <mergeCell ref="CA60:CB60"/>
    <mergeCell ref="CC60:CD60"/>
    <mergeCell ref="CE60:CF60"/>
    <mergeCell ref="CG60:CH60"/>
    <mergeCell ref="CA56:CA57"/>
    <mergeCell ref="CB56:CB57"/>
    <mergeCell ref="CC56:CC57"/>
    <mergeCell ref="CD56:CD57"/>
    <mergeCell ref="D58:D60"/>
    <mergeCell ref="E58:E60"/>
    <mergeCell ref="F58:F60"/>
    <mergeCell ref="G58:G60"/>
    <mergeCell ref="H58:I60"/>
    <mergeCell ref="BT56:BT57"/>
    <mergeCell ref="BU56:BU57"/>
    <mergeCell ref="BV56:BV57"/>
    <mergeCell ref="BW56:BW57"/>
    <mergeCell ref="BX56:BX57"/>
    <mergeCell ref="BY56:BY57"/>
    <mergeCell ref="BE56:BE57"/>
    <mergeCell ref="BF56:BF57"/>
    <mergeCell ref="BG56:BG57"/>
    <mergeCell ref="BH56:BH57"/>
    <mergeCell ref="BI56:BI57"/>
    <mergeCell ref="BJ56:BJ57"/>
    <mergeCell ref="AJ56:AJ57"/>
    <mergeCell ref="AK56:AK57"/>
    <mergeCell ref="AL56:AL57"/>
    <mergeCell ref="AM56:AM57"/>
    <mergeCell ref="AX56:AZ57"/>
    <mergeCell ref="BA56:BA57"/>
    <mergeCell ref="U56:U57"/>
    <mergeCell ref="Y56:AA57"/>
    <mergeCell ref="AB56:AB57"/>
    <mergeCell ref="AC56:AC57"/>
    <mergeCell ref="BE58:BH58"/>
    <mergeCell ref="AE56:AE57"/>
    <mergeCell ref="O56:O57"/>
    <mergeCell ref="P56:P57"/>
    <mergeCell ref="Q56:Q57"/>
    <mergeCell ref="R56:R57"/>
    <mergeCell ref="S56:S57"/>
    <mergeCell ref="T56:T57"/>
    <mergeCell ref="G56:I57"/>
    <mergeCell ref="J56:J57"/>
    <mergeCell ref="K56:K57"/>
    <mergeCell ref="L56:L57"/>
    <mergeCell ref="M56:M57"/>
    <mergeCell ref="N56:N57"/>
    <mergeCell ref="CC53:CD55"/>
    <mergeCell ref="G54:I55"/>
    <mergeCell ref="J54:R55"/>
    <mergeCell ref="Y54:AA55"/>
    <mergeCell ref="AB54:AJ55"/>
    <mergeCell ref="AX54:AZ55"/>
    <mergeCell ref="BA54:BI55"/>
    <mergeCell ref="BP54:BR55"/>
    <mergeCell ref="BS54:CA55"/>
    <mergeCell ref="BJ53:BJ55"/>
    <mergeCell ref="BK53:BL55"/>
    <mergeCell ref="BO53:BO57"/>
    <mergeCell ref="BP53:BR53"/>
    <mergeCell ref="BS53:CA53"/>
    <mergeCell ref="CB53:CB55"/>
    <mergeCell ref="BK56:BK57"/>
    <mergeCell ref="BL56:BL57"/>
    <mergeCell ref="BP56:BR57"/>
    <mergeCell ref="BZ56:BZ57"/>
    <mergeCell ref="Y53:AA53"/>
    <mergeCell ref="AB53:AJ53"/>
    <mergeCell ref="AK53:AK55"/>
    <mergeCell ref="AL53:AM55"/>
    <mergeCell ref="AW53:AW57"/>
    <mergeCell ref="AX53:AZ53"/>
    <mergeCell ref="AF56:AF57"/>
    <mergeCell ref="AG56:AG57"/>
    <mergeCell ref="AH56:AH57"/>
    <mergeCell ref="AI56:AI57"/>
    <mergeCell ref="CB51:CB52"/>
    <mergeCell ref="CC51:CC52"/>
    <mergeCell ref="CD51:CD52"/>
    <mergeCell ref="CE51:CH57"/>
    <mergeCell ref="F53:F57"/>
    <mergeCell ref="G53:I53"/>
    <mergeCell ref="J53:R53"/>
    <mergeCell ref="S53:S55"/>
    <mergeCell ref="T53:U55"/>
    <mergeCell ref="X53:X57"/>
    <mergeCell ref="BV51:BV52"/>
    <mergeCell ref="BW51:BW52"/>
    <mergeCell ref="BX51:BX52"/>
    <mergeCell ref="BY51:BY52"/>
    <mergeCell ref="BZ51:BZ52"/>
    <mergeCell ref="CA51:CA52"/>
    <mergeCell ref="BK51:BK52"/>
    <mergeCell ref="BL51:BL52"/>
    <mergeCell ref="BP51:BR52"/>
    <mergeCell ref="BS51:BS52"/>
    <mergeCell ref="BT51:BT52"/>
    <mergeCell ref="AD56:AD57"/>
    <mergeCell ref="BE51:BE52"/>
    <mergeCell ref="BF51:BF52"/>
    <mergeCell ref="BG51:BG52"/>
    <mergeCell ref="BH51:BH52"/>
    <mergeCell ref="BI51:BI52"/>
    <mergeCell ref="BJ51:BJ52"/>
    <mergeCell ref="AK51:AK52"/>
    <mergeCell ref="AL51:AL52"/>
    <mergeCell ref="AM51:AM52"/>
    <mergeCell ref="AN51:AQ57"/>
    <mergeCell ref="AX51:AZ52"/>
    <mergeCell ref="BA51:BA52"/>
    <mergeCell ref="BA53:BI53"/>
    <mergeCell ref="BB56:BB57"/>
    <mergeCell ref="BC56:BC57"/>
    <mergeCell ref="BD56:BD57"/>
    <mergeCell ref="BS56:BS57"/>
    <mergeCell ref="CE48:CH50"/>
    <mergeCell ref="G49:I50"/>
    <mergeCell ref="J49:R50"/>
    <mergeCell ref="Y49:AA50"/>
    <mergeCell ref="AB49:AJ50"/>
    <mergeCell ref="AX49:AZ50"/>
    <mergeCell ref="BA49:BI50"/>
    <mergeCell ref="AX48:AZ48"/>
    <mergeCell ref="BA48:BI48"/>
    <mergeCell ref="BJ48:BJ50"/>
    <mergeCell ref="BK48:BL50"/>
    <mergeCell ref="BO48:BO52"/>
    <mergeCell ref="BP48:BR48"/>
    <mergeCell ref="BP49:BR50"/>
    <mergeCell ref="BB51:BB52"/>
    <mergeCell ref="BC51:BC52"/>
    <mergeCell ref="BD51:BD52"/>
    <mergeCell ref="Y48:AA48"/>
    <mergeCell ref="AB48:AJ48"/>
    <mergeCell ref="AK48:AK50"/>
    <mergeCell ref="AL48:AM50"/>
    <mergeCell ref="AN48:AQ50"/>
    <mergeCell ref="AW48:AW52"/>
    <mergeCell ref="Y51:AA52"/>
    <mergeCell ref="AB51:AB52"/>
    <mergeCell ref="AC51:AC52"/>
    <mergeCell ref="AD51:AD52"/>
    <mergeCell ref="AE51:AE52"/>
    <mergeCell ref="AF51:AF52"/>
    <mergeCell ref="AG51:AG52"/>
    <mergeCell ref="AH51:AH52"/>
    <mergeCell ref="AI51:AI52"/>
    <mergeCell ref="CD46:CD47"/>
    <mergeCell ref="BS46:BS47"/>
    <mergeCell ref="BT46:BT47"/>
    <mergeCell ref="BU46:BU47"/>
    <mergeCell ref="BV46:BV47"/>
    <mergeCell ref="BW46:BW47"/>
    <mergeCell ref="BX46:BX47"/>
    <mergeCell ref="BH46:BH47"/>
    <mergeCell ref="BI46:BI47"/>
    <mergeCell ref="BJ46:BJ47"/>
    <mergeCell ref="BK46:BK47"/>
    <mergeCell ref="BL46:BL47"/>
    <mergeCell ref="BP46:BR47"/>
    <mergeCell ref="BB46:BB47"/>
    <mergeCell ref="BC46:BC47"/>
    <mergeCell ref="BD46:BD47"/>
    <mergeCell ref="BE46:BE47"/>
    <mergeCell ref="U46:U47"/>
    <mergeCell ref="Y46:AA47"/>
    <mergeCell ref="F48:F52"/>
    <mergeCell ref="G48:I48"/>
    <mergeCell ref="J48:R48"/>
    <mergeCell ref="S48:S50"/>
    <mergeCell ref="T48:U50"/>
    <mergeCell ref="X48:X52"/>
    <mergeCell ref="R51:R52"/>
    <mergeCell ref="S51:S52"/>
    <mergeCell ref="T51:T52"/>
    <mergeCell ref="U51:U52"/>
    <mergeCell ref="BY46:BY47"/>
    <mergeCell ref="BZ46:BZ47"/>
    <mergeCell ref="CA46:CA47"/>
    <mergeCell ref="CB46:CB47"/>
    <mergeCell ref="CC46:CC47"/>
    <mergeCell ref="CB48:CB50"/>
    <mergeCell ref="CC48:CD50"/>
    <mergeCell ref="AJ51:AJ52"/>
    <mergeCell ref="BS49:CA50"/>
    <mergeCell ref="G51:I52"/>
    <mergeCell ref="J51:J52"/>
    <mergeCell ref="K51:K52"/>
    <mergeCell ref="L51:L52"/>
    <mergeCell ref="M51:M52"/>
    <mergeCell ref="N51:N52"/>
    <mergeCell ref="O51:O52"/>
    <mergeCell ref="P51:P52"/>
    <mergeCell ref="Q51:Q52"/>
    <mergeCell ref="BS48:CA48"/>
    <mergeCell ref="BU51:BU52"/>
    <mergeCell ref="BA43:BI43"/>
    <mergeCell ref="BJ43:BJ45"/>
    <mergeCell ref="BK43:BL45"/>
    <mergeCell ref="BO43:BO47"/>
    <mergeCell ref="BP43:BR43"/>
    <mergeCell ref="BS43:CA43"/>
    <mergeCell ref="BA44:BI45"/>
    <mergeCell ref="BP44:BR45"/>
    <mergeCell ref="BS44:CA45"/>
    <mergeCell ref="BA46:BA47"/>
    <mergeCell ref="Y43:AA43"/>
    <mergeCell ref="AB43:AJ43"/>
    <mergeCell ref="AK43:AK45"/>
    <mergeCell ref="AL43:AM45"/>
    <mergeCell ref="AW43:AW47"/>
    <mergeCell ref="AX43:AZ43"/>
    <mergeCell ref="Y44:AA45"/>
    <mergeCell ref="AB44:AJ45"/>
    <mergeCell ref="AX44:AZ45"/>
    <mergeCell ref="AB46:AB47"/>
    <mergeCell ref="BF46:BF47"/>
    <mergeCell ref="BG46:BG47"/>
    <mergeCell ref="AI46:AI47"/>
    <mergeCell ref="AJ46:AJ47"/>
    <mergeCell ref="AK46:AK47"/>
    <mergeCell ref="AL46:AL47"/>
    <mergeCell ref="AM46:AM47"/>
    <mergeCell ref="AX46:AZ47"/>
    <mergeCell ref="AC46:AC47"/>
    <mergeCell ref="AD46:AD47"/>
    <mergeCell ref="AE46:AE47"/>
    <mergeCell ref="AF46:AF47"/>
    <mergeCell ref="F43:F47"/>
    <mergeCell ref="G43:I43"/>
    <mergeCell ref="J43:R43"/>
    <mergeCell ref="S43:S45"/>
    <mergeCell ref="T43:U45"/>
    <mergeCell ref="X43:X47"/>
    <mergeCell ref="G44:I45"/>
    <mergeCell ref="J44:R45"/>
    <mergeCell ref="G46:I47"/>
    <mergeCell ref="J46:J47"/>
    <mergeCell ref="BZ41:BZ42"/>
    <mergeCell ref="CA41:CA42"/>
    <mergeCell ref="CB41:CB42"/>
    <mergeCell ref="CC41:CC42"/>
    <mergeCell ref="CD41:CD42"/>
    <mergeCell ref="CE41:CH47"/>
    <mergeCell ref="CB43:CB45"/>
    <mergeCell ref="CC43:CD45"/>
    <mergeCell ref="BT41:BT42"/>
    <mergeCell ref="BU41:BU42"/>
    <mergeCell ref="BV41:BV42"/>
    <mergeCell ref="BW41:BW42"/>
    <mergeCell ref="BX41:BX42"/>
    <mergeCell ref="BY41:BY42"/>
    <mergeCell ref="BE41:BE42"/>
    <mergeCell ref="BF41:BF42"/>
    <mergeCell ref="BG41:BG42"/>
    <mergeCell ref="BH41:BH42"/>
    <mergeCell ref="BI41:BI42"/>
    <mergeCell ref="BJ41:BJ42"/>
    <mergeCell ref="AJ41:AJ42"/>
    <mergeCell ref="AK41:AK42"/>
    <mergeCell ref="AN41:AQ47"/>
    <mergeCell ref="AX41:AZ42"/>
    <mergeCell ref="U41:U42"/>
    <mergeCell ref="Y41:AA42"/>
    <mergeCell ref="AB41:AB42"/>
    <mergeCell ref="AC41:AC42"/>
    <mergeCell ref="AD41:AD42"/>
    <mergeCell ref="AE41:AE42"/>
    <mergeCell ref="O41:O42"/>
    <mergeCell ref="P41:P42"/>
    <mergeCell ref="Q41:Q42"/>
    <mergeCell ref="R41:R42"/>
    <mergeCell ref="S41:S42"/>
    <mergeCell ref="T41:T42"/>
    <mergeCell ref="G41:I42"/>
    <mergeCell ref="J41:J42"/>
    <mergeCell ref="K41:K42"/>
    <mergeCell ref="L41:L42"/>
    <mergeCell ref="M41:M42"/>
    <mergeCell ref="N41:N42"/>
    <mergeCell ref="K46:K47"/>
    <mergeCell ref="L46:L47"/>
    <mergeCell ref="M46:M47"/>
    <mergeCell ref="N46:N47"/>
    <mergeCell ref="O46:O47"/>
    <mergeCell ref="P46:P47"/>
    <mergeCell ref="AG46:AG47"/>
    <mergeCell ref="AH46:AH47"/>
    <mergeCell ref="Q46:Q47"/>
    <mergeCell ref="R46:R47"/>
    <mergeCell ref="S46:S47"/>
    <mergeCell ref="T46:T47"/>
    <mergeCell ref="CC38:CD40"/>
    <mergeCell ref="CE38:CH40"/>
    <mergeCell ref="G39:I40"/>
    <mergeCell ref="J39:R40"/>
    <mergeCell ref="Y39:AA40"/>
    <mergeCell ref="AB39:AJ40"/>
    <mergeCell ref="AX39:AZ40"/>
    <mergeCell ref="BA39:BI40"/>
    <mergeCell ref="BP39:BR40"/>
    <mergeCell ref="BS39:CA40"/>
    <mergeCell ref="BK38:BL40"/>
    <mergeCell ref="BM38:BN57"/>
    <mergeCell ref="BO38:BO42"/>
    <mergeCell ref="BP38:BR38"/>
    <mergeCell ref="BS38:CA38"/>
    <mergeCell ref="CB38:CB40"/>
    <mergeCell ref="BK41:BK42"/>
    <mergeCell ref="BL41:BL42"/>
    <mergeCell ref="BP41:BR42"/>
    <mergeCell ref="BS41:BS42"/>
    <mergeCell ref="AN38:AQ40"/>
    <mergeCell ref="AU38:AV57"/>
    <mergeCell ref="AW38:AW42"/>
    <mergeCell ref="AX38:AZ38"/>
    <mergeCell ref="BA38:BI38"/>
    <mergeCell ref="BJ38:BJ40"/>
    <mergeCell ref="BA41:BA42"/>
    <mergeCell ref="BB41:BB42"/>
    <mergeCell ref="BC41:BC42"/>
    <mergeCell ref="BD41:BD42"/>
    <mergeCell ref="V38:W57"/>
    <mergeCell ref="X38:X42"/>
    <mergeCell ref="Y38:AA38"/>
    <mergeCell ref="AB38:AJ38"/>
    <mergeCell ref="AK38:AK40"/>
    <mergeCell ref="AL38:AM40"/>
    <mergeCell ref="AF41:AF42"/>
    <mergeCell ref="AG41:AG42"/>
    <mergeCell ref="AH41:AH42"/>
    <mergeCell ref="AI41:AI42"/>
    <mergeCell ref="BI36:BI37"/>
    <mergeCell ref="BJ36:BJ37"/>
    <mergeCell ref="BK36:BK37"/>
    <mergeCell ref="BL36:BL37"/>
    <mergeCell ref="D38:E57"/>
    <mergeCell ref="F38:F42"/>
    <mergeCell ref="G38:I38"/>
    <mergeCell ref="J38:R38"/>
    <mergeCell ref="S38:S40"/>
    <mergeCell ref="T38:U40"/>
    <mergeCell ref="BC36:BC37"/>
    <mergeCell ref="BD36:BD37"/>
    <mergeCell ref="BE36:BE37"/>
    <mergeCell ref="BF36:BF37"/>
    <mergeCell ref="BG36:BG37"/>
    <mergeCell ref="BH36:BH37"/>
    <mergeCell ref="P36:P37"/>
    <mergeCell ref="Q36:Q37"/>
    <mergeCell ref="R36:R37"/>
    <mergeCell ref="S36:S37"/>
    <mergeCell ref="T36:T37"/>
    <mergeCell ref="U36:U37"/>
    <mergeCell ref="AL41:AL42"/>
    <mergeCell ref="AM41:AM42"/>
    <mergeCell ref="BP34:BT37"/>
    <mergeCell ref="BX34:CA37"/>
    <mergeCell ref="CE34:CH37"/>
    <mergeCell ref="G36:I37"/>
    <mergeCell ref="J36:J37"/>
    <mergeCell ref="K36:K37"/>
    <mergeCell ref="L36:L37"/>
    <mergeCell ref="M36:M37"/>
    <mergeCell ref="N36:N37"/>
    <mergeCell ref="O36:O37"/>
    <mergeCell ref="BK33:BL35"/>
    <mergeCell ref="BM33:BO37"/>
    <mergeCell ref="BU33:BW37"/>
    <mergeCell ref="CB33:CD37"/>
    <mergeCell ref="G34:I35"/>
    <mergeCell ref="J34:R35"/>
    <mergeCell ref="Y34:AC37"/>
    <mergeCell ref="AG34:AJ37"/>
    <mergeCell ref="AN34:AQ37"/>
    <mergeCell ref="AX34:AZ35"/>
    <mergeCell ref="AD33:AF37"/>
    <mergeCell ref="AK33:AM37"/>
    <mergeCell ref="AU33:AW37"/>
    <mergeCell ref="AX33:AZ33"/>
    <mergeCell ref="BA33:BI33"/>
    <mergeCell ref="BJ33:BJ35"/>
    <mergeCell ref="BA34:BI35"/>
    <mergeCell ref="AX36:AZ37"/>
    <mergeCell ref="BA36:BA37"/>
    <mergeCell ref="BB36:BB37"/>
    <mergeCell ref="BS31:BV32"/>
    <mergeCell ref="BW31:BY32"/>
    <mergeCell ref="BZ31:CB32"/>
    <mergeCell ref="CC31:CG32"/>
    <mergeCell ref="D33:F37"/>
    <mergeCell ref="G33:I33"/>
    <mergeCell ref="J33:R33"/>
    <mergeCell ref="S33:S35"/>
    <mergeCell ref="T33:U35"/>
    <mergeCell ref="V33:X37"/>
    <mergeCell ref="AX31:BA32"/>
    <mergeCell ref="BB31:BE32"/>
    <mergeCell ref="BG31:BI32"/>
    <mergeCell ref="BJ31:BK32"/>
    <mergeCell ref="BM31:BN32"/>
    <mergeCell ref="BP31:BQ32"/>
    <mergeCell ref="BS29:BV30"/>
    <mergeCell ref="BW29:BY30"/>
    <mergeCell ref="BZ29:CB30"/>
    <mergeCell ref="CC29:CG30"/>
    <mergeCell ref="G31:J32"/>
    <mergeCell ref="K31:N32"/>
    <mergeCell ref="P31:R32"/>
    <mergeCell ref="S31:T32"/>
    <mergeCell ref="V31:W32"/>
    <mergeCell ref="Y31:Z32"/>
    <mergeCell ref="AX29:BA30"/>
    <mergeCell ref="BB29:BF30"/>
    <mergeCell ref="BG29:BI30"/>
    <mergeCell ref="BJ29:BK30"/>
    <mergeCell ref="BM29:BN30"/>
    <mergeCell ref="BP29:BQ30"/>
    <mergeCell ref="Y29:Z30"/>
    <mergeCell ref="AB29:AE30"/>
    <mergeCell ref="AF29:AH30"/>
    <mergeCell ref="AI29:AK30"/>
    <mergeCell ref="AL29:AP30"/>
    <mergeCell ref="AU29:AW32"/>
    <mergeCell ref="AB31:AE32"/>
    <mergeCell ref="AF31:AH32"/>
    <mergeCell ref="AI31:AK32"/>
    <mergeCell ref="AL31:AP32"/>
    <mergeCell ref="BU27:BW28"/>
    <mergeCell ref="BX27:BZ28"/>
    <mergeCell ref="CB27:CD28"/>
    <mergeCell ref="CE27:CG28"/>
    <mergeCell ref="D29:F32"/>
    <mergeCell ref="G29:J30"/>
    <mergeCell ref="K29:O30"/>
    <mergeCell ref="P29:R30"/>
    <mergeCell ref="S29:T30"/>
    <mergeCell ref="V29:W30"/>
    <mergeCell ref="AZ27:BB28"/>
    <mergeCell ref="BC27:BE28"/>
    <mergeCell ref="BG27:BI28"/>
    <mergeCell ref="BJ27:BL28"/>
    <mergeCell ref="BN27:BP28"/>
    <mergeCell ref="BQ27:BS28"/>
    <mergeCell ref="Z27:AB28"/>
    <mergeCell ref="AD27:AF28"/>
    <mergeCell ref="AG27:AI28"/>
    <mergeCell ref="AK27:AM28"/>
    <mergeCell ref="AN27:AP28"/>
    <mergeCell ref="AU27:AY28"/>
    <mergeCell ref="D27:H28"/>
    <mergeCell ref="I27:K28"/>
    <mergeCell ref="L27:N28"/>
    <mergeCell ref="P27:R28"/>
    <mergeCell ref="S27:U28"/>
    <mergeCell ref="W27:Y28"/>
    <mergeCell ref="BO21:BS22"/>
    <mergeCell ref="BT21:BX22"/>
    <mergeCell ref="BY21:CC22"/>
    <mergeCell ref="CD21:CH22"/>
    <mergeCell ref="D23:F23"/>
    <mergeCell ref="G23:AQ26"/>
    <mergeCell ref="AU23:AW23"/>
    <mergeCell ref="AX23:CH26"/>
    <mergeCell ref="AH21:AL22"/>
    <mergeCell ref="AM21:AQ22"/>
    <mergeCell ref="AU21:AY22"/>
    <mergeCell ref="AZ21:BD22"/>
    <mergeCell ref="BE21:BI22"/>
    <mergeCell ref="BJ21:BN22"/>
    <mergeCell ref="D21:H22"/>
    <mergeCell ref="I21:M22"/>
    <mergeCell ref="N21:R22"/>
    <mergeCell ref="S21:W22"/>
    <mergeCell ref="X21:AB22"/>
    <mergeCell ref="AC21:AG22"/>
    <mergeCell ref="CG17:CH18"/>
    <mergeCell ref="D19:M19"/>
    <mergeCell ref="N19:W19"/>
    <mergeCell ref="X19:AG19"/>
    <mergeCell ref="AH19:AQ19"/>
    <mergeCell ref="AU19:BD19"/>
    <mergeCell ref="BE19:BN19"/>
    <mergeCell ref="BO19:BX19"/>
    <mergeCell ref="BY19:CH19"/>
    <mergeCell ref="BR17:BS18"/>
    <mergeCell ref="BT17:BV18"/>
    <mergeCell ref="BW17:BX18"/>
    <mergeCell ref="BY17:BZ18"/>
    <mergeCell ref="CA17:CB18"/>
    <mergeCell ref="CC17:CD18"/>
    <mergeCell ref="BA17:BD18"/>
    <mergeCell ref="BE17:BG18"/>
    <mergeCell ref="BH17:BJ18"/>
    <mergeCell ref="BK17:BL18"/>
    <mergeCell ref="BM17:BN18"/>
    <mergeCell ref="BO17:BQ18"/>
    <mergeCell ref="AJ17:AK18"/>
    <mergeCell ref="AL17:AM18"/>
    <mergeCell ref="AN17:AO18"/>
    <mergeCell ref="AP17:AQ18"/>
    <mergeCell ref="AU17:AV18"/>
    <mergeCell ref="AW17:AX18"/>
    <mergeCell ref="V17:W18"/>
    <mergeCell ref="X17:Z18"/>
    <mergeCell ref="AA17:AB18"/>
    <mergeCell ref="AC17:AE18"/>
    <mergeCell ref="AF17:AG18"/>
    <mergeCell ref="AH17:AI18"/>
    <mergeCell ref="AY16:AZ18"/>
    <mergeCell ref="BK16:BL16"/>
    <mergeCell ref="BR16:BS16"/>
    <mergeCell ref="BW16:BX16"/>
    <mergeCell ref="D17:E18"/>
    <mergeCell ref="F17:G18"/>
    <mergeCell ref="J17:M18"/>
    <mergeCell ref="N17:P18"/>
    <mergeCell ref="Q17:S18"/>
    <mergeCell ref="T17:U18"/>
    <mergeCell ref="CA15:CD15"/>
    <mergeCell ref="CE15:CF15"/>
    <mergeCell ref="D16:E16"/>
    <mergeCell ref="F16:G16"/>
    <mergeCell ref="H16:I18"/>
    <mergeCell ref="T16:U16"/>
    <mergeCell ref="AA16:AB16"/>
    <mergeCell ref="AF16:AG16"/>
    <mergeCell ref="AU16:AV16"/>
    <mergeCell ref="AW16:AX16"/>
    <mergeCell ref="AN15:AO15"/>
    <mergeCell ref="AU15:AX15"/>
    <mergeCell ref="AY15:AZ15"/>
    <mergeCell ref="BH15:BL15"/>
    <mergeCell ref="BM15:BS15"/>
    <mergeCell ref="BT15:BX15"/>
    <mergeCell ref="CE17:CF18"/>
    <mergeCell ref="BH14:BX14"/>
    <mergeCell ref="BY14:BZ15"/>
    <mergeCell ref="CA14:CF14"/>
    <mergeCell ref="CG14:CH15"/>
    <mergeCell ref="D15:G15"/>
    <mergeCell ref="H15:I15"/>
    <mergeCell ref="Q15:U15"/>
    <mergeCell ref="V15:AB15"/>
    <mergeCell ref="AC15:AG15"/>
    <mergeCell ref="AJ15:AM15"/>
    <mergeCell ref="CC12:CE13"/>
    <mergeCell ref="CF12:CH13"/>
    <mergeCell ref="D14:I14"/>
    <mergeCell ref="J14:P15"/>
    <mergeCell ref="Q14:AG14"/>
    <mergeCell ref="AH14:AI15"/>
    <mergeCell ref="AJ14:AO14"/>
    <mergeCell ref="AP14:AQ15"/>
    <mergeCell ref="AU14:AZ14"/>
    <mergeCell ref="BA14:BG15"/>
    <mergeCell ref="BK12:BM13"/>
    <mergeCell ref="BN12:BP13"/>
    <mergeCell ref="BQ12:BS13"/>
    <mergeCell ref="BT12:BV13"/>
    <mergeCell ref="BW12:BY13"/>
    <mergeCell ref="BZ12:CB13"/>
    <mergeCell ref="AL12:AN13"/>
    <mergeCell ref="AO12:AQ13"/>
    <mergeCell ref="AY12:BA13"/>
    <mergeCell ref="BB12:BD13"/>
    <mergeCell ref="BE12:BG13"/>
    <mergeCell ref="BH12:BJ13"/>
    <mergeCell ref="T12:V13"/>
    <mergeCell ref="W12:Y13"/>
    <mergeCell ref="Z12:AB13"/>
    <mergeCell ref="AC12:AE13"/>
    <mergeCell ref="AF12:AH13"/>
    <mergeCell ref="AI12:AK13"/>
    <mergeCell ref="AY10:BG10"/>
    <mergeCell ref="BH10:BP10"/>
    <mergeCell ref="BQ10:BY10"/>
    <mergeCell ref="BZ10:CH10"/>
    <mergeCell ref="D11:G13"/>
    <mergeCell ref="AU11:AX13"/>
    <mergeCell ref="H12:J13"/>
    <mergeCell ref="K12:M13"/>
    <mergeCell ref="N12:P13"/>
    <mergeCell ref="Q12:S13"/>
    <mergeCell ref="D10:G10"/>
    <mergeCell ref="H10:P10"/>
    <mergeCell ref="Q10:Y10"/>
    <mergeCell ref="Z10:AH10"/>
    <mergeCell ref="AI10:AQ10"/>
    <mergeCell ref="AU10:AX10"/>
    <mergeCell ref="CF4:CF5"/>
    <mergeCell ref="CG4:CG5"/>
    <mergeCell ref="CH4:CH5"/>
    <mergeCell ref="AA6:AC6"/>
    <mergeCell ref="AD6:AQ6"/>
    <mergeCell ref="BR6:BT6"/>
    <mergeCell ref="BU6:CH6"/>
    <mergeCell ref="BZ4:BZ5"/>
    <mergeCell ref="CA4:CA5"/>
    <mergeCell ref="CB4:CB5"/>
    <mergeCell ref="CC4:CC5"/>
    <mergeCell ref="CD4:CD5"/>
    <mergeCell ref="CE4:CE5"/>
    <mergeCell ref="AQ4:AQ5"/>
    <mergeCell ref="AZ4:BQ9"/>
    <mergeCell ref="BR4:BU4"/>
    <mergeCell ref="BW4:BW5"/>
    <mergeCell ref="BX4:BX5"/>
    <mergeCell ref="BY4:BY5"/>
    <mergeCell ref="AK4:AK5"/>
    <mergeCell ref="AL4:AL5"/>
    <mergeCell ref="AM4:AM5"/>
    <mergeCell ref="AN4:AN5"/>
    <mergeCell ref="AO4:AO5"/>
    <mergeCell ref="BN1:BT1"/>
    <mergeCell ref="BU1:CA1"/>
    <mergeCell ref="B2:C2"/>
    <mergeCell ref="AK2:AQ2"/>
    <mergeCell ref="AS2:AT2"/>
    <mergeCell ref="BN2:BT2"/>
    <mergeCell ref="BU2:CA2"/>
    <mergeCell ref="AP4:AP5"/>
    <mergeCell ref="AA4:AD4"/>
    <mergeCell ref="AF4:AF5"/>
    <mergeCell ref="AG4:AG5"/>
    <mergeCell ref="AH4:AH5"/>
    <mergeCell ref="AI4:AI5"/>
    <mergeCell ref="AJ4:AJ5"/>
    <mergeCell ref="CB2:CH2"/>
    <mergeCell ref="B3:C69"/>
    <mergeCell ref="D3:F9"/>
    <mergeCell ref="G3:H9"/>
    <mergeCell ref="AE3:AQ3"/>
    <mergeCell ref="AS3:AT69"/>
    <mergeCell ref="AU3:AW9"/>
    <mergeCell ref="AX3:AY9"/>
    <mergeCell ref="BV3:CH3"/>
    <mergeCell ref="I4:Z9"/>
    <mergeCell ref="AA7:AB9"/>
    <mergeCell ref="AC7:AF7"/>
    <mergeCell ref="AG7:AQ7"/>
    <mergeCell ref="BR7:BS9"/>
    <mergeCell ref="BT7:BW7"/>
    <mergeCell ref="BX7:CH7"/>
    <mergeCell ref="AC8:AQ9"/>
    <mergeCell ref="BT8:CH9"/>
  </mergeCells>
  <phoneticPr fontId="12"/>
  <conditionalFormatting sqref="AU11:CH13 AU16:CH22 BA14:CH14 AU14:AU15 AY15:CH15">
    <cfRule type="cellIs" dxfId="10" priority="11" operator="equal">
      <formula>0</formula>
    </cfRule>
  </conditionalFormatting>
  <conditionalFormatting sqref="AU23:CH32">
    <cfRule type="cellIs" dxfId="9" priority="10" operator="equal">
      <formula>0</formula>
    </cfRule>
  </conditionalFormatting>
  <conditionalFormatting sqref="BP33:CH37">
    <cfRule type="cellIs" dxfId="8" priority="9" operator="equal">
      <formula>0</formula>
    </cfRule>
  </conditionalFormatting>
  <conditionalFormatting sqref="BA38:BL40 BS38:CD40 BS43:CD45 BA43:BL45 BA48:BL50 BA53:BL55 BS53:CD55 CE41:CH47 CE51:CH57 AU61:CH62 BC65:CH67 BU68 BX68:CH69">
    <cfRule type="cellIs" dxfId="7" priority="8" operator="equal">
      <formula>0</formula>
    </cfRule>
  </conditionalFormatting>
  <conditionalFormatting sqref="BK33:BL35">
    <cfRule type="cellIs" dxfId="6" priority="7" operator="equal">
      <formula>0</formula>
    </cfRule>
  </conditionalFormatting>
  <conditionalFormatting sqref="CC48:CD50">
    <cfRule type="cellIs" dxfId="5" priority="6" operator="equal">
      <formula>0</formula>
    </cfRule>
  </conditionalFormatting>
  <conditionalFormatting sqref="BS48:CA50 BC68:BT69 BA33:BI35 BU6:CH6 BX7:CH7 BT8:CH9">
    <cfRule type="cellIs" dxfId="4" priority="5" operator="equal">
      <formula>0</formula>
    </cfRule>
  </conditionalFormatting>
  <conditionalFormatting sqref="AZ4:BQ9">
    <cfRule type="cellIs" dxfId="3" priority="4" operator="equal">
      <formula>0</formula>
    </cfRule>
  </conditionalFormatting>
  <conditionalFormatting sqref="D80:AQ82 I73:Z78 AG76:AQ76 AC77:AQ78 AD75:AQ75 D85:AQ101 J83:AQ84">
    <cfRule type="cellIs" dxfId="2" priority="3" operator="equal">
      <formula>0</formula>
    </cfRule>
  </conditionalFormatting>
  <conditionalFormatting sqref="J102:R104 T102:U104 Y103:AC106 AG103:AJ106 AN103:AQ106 AB107:AJ109 AL107:AM109 AL112:AM114 AB112:AJ114 AB117:AJ119 AL117:AM119 AL122:AM124 AB122:AJ124 J107:R109 T107:U109 T112:U114 J112:R114 J117:R119 T117:U119 T122:U124 J122:R124 D130:AQ131 L134:AQ136 L137:AC138 AG137:AQ138">
    <cfRule type="cellIs" dxfId="1" priority="2" operator="equal">
      <formula>0</formula>
    </cfRule>
  </conditionalFormatting>
  <conditionalFormatting sqref="AU73:CH78 AU72:BU72 AU85:CH101 BA83:CH84 AU107:CH138 AX102:CH106 AU80:CH82 AU79:BP79 BZ79:CH79">
    <cfRule type="cellIs" dxfId="0" priority="1" operator="equal">
      <formula>0</formula>
    </cfRule>
  </conditionalFormatting>
  <printOptions horizontalCentered="1"/>
  <pageMargins left="3.937007874015748E-2" right="3.937007874015748E-2" top="3.937007874015748E-2" bottom="3.937007874015748E-2" header="0.31496062992125984" footer="0.31496062992125984"/>
  <pageSetup paperSize="9" scale="91" orientation="landscape" r:id="rId1"/>
  <rowBreaks count="1" manualBreakCount="1">
    <brk id="7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6CB47-DDFB-4A7F-A086-852533C8836C}">
  <dimension ref="A1:C107"/>
  <sheetViews>
    <sheetView workbookViewId="0">
      <selection activeCell="C1" sqref="C1"/>
    </sheetView>
  </sheetViews>
  <sheetFormatPr defaultRowHeight="13.5" x14ac:dyDescent="0.15"/>
  <cols>
    <col min="1" max="1" width="27.5" bestFit="1" customWidth="1"/>
    <col min="2" max="2" width="21.375" bestFit="1" customWidth="1"/>
    <col min="3" max="3" width="12.75" bestFit="1" customWidth="1"/>
  </cols>
  <sheetData>
    <row r="1" spans="1:3" ht="14.25" thickBot="1" x14ac:dyDescent="0.2">
      <c r="A1" s="957" t="s">
        <v>213</v>
      </c>
      <c r="B1" s="958"/>
      <c r="C1" s="19" t="s">
        <v>214</v>
      </c>
    </row>
    <row r="2" spans="1:3" x14ac:dyDescent="0.15">
      <c r="A2" s="963" t="s">
        <v>128</v>
      </c>
      <c r="B2" s="966"/>
      <c r="C2" s="18"/>
    </row>
    <row r="3" spans="1:3" x14ac:dyDescent="0.15">
      <c r="A3" s="954" t="s">
        <v>226</v>
      </c>
      <c r="B3" s="17" t="s">
        <v>129</v>
      </c>
      <c r="C3" s="9"/>
    </row>
    <row r="4" spans="1:3" x14ac:dyDescent="0.15">
      <c r="A4" s="955"/>
      <c r="B4" s="17" t="s">
        <v>130</v>
      </c>
      <c r="C4" s="16"/>
    </row>
    <row r="5" spans="1:3" x14ac:dyDescent="0.15">
      <c r="A5" s="955"/>
      <c r="B5" s="17" t="s">
        <v>134</v>
      </c>
      <c r="C5" s="16"/>
    </row>
    <row r="6" spans="1:3" x14ac:dyDescent="0.15">
      <c r="A6" s="955"/>
      <c r="B6" s="17" t="s">
        <v>133</v>
      </c>
      <c r="C6" s="16"/>
    </row>
    <row r="7" spans="1:3" x14ac:dyDescent="0.15">
      <c r="A7" s="955"/>
      <c r="B7" s="17" t="s">
        <v>131</v>
      </c>
      <c r="C7" s="16"/>
    </row>
    <row r="8" spans="1:3" x14ac:dyDescent="0.15">
      <c r="A8" s="956"/>
      <c r="B8" s="17" t="s">
        <v>132</v>
      </c>
      <c r="C8" s="16"/>
    </row>
    <row r="9" spans="1:3" x14ac:dyDescent="0.15">
      <c r="A9" s="964" t="s">
        <v>135</v>
      </c>
      <c r="B9" s="965"/>
      <c r="C9" s="16"/>
    </row>
    <row r="10" spans="1:3" x14ac:dyDescent="0.15">
      <c r="A10" s="964" t="s">
        <v>136</v>
      </c>
      <c r="B10" s="965"/>
      <c r="C10" s="16"/>
    </row>
    <row r="11" spans="1:3" x14ac:dyDescent="0.15">
      <c r="A11" s="964" t="s">
        <v>238</v>
      </c>
      <c r="B11" s="965"/>
      <c r="C11" s="16"/>
    </row>
    <row r="12" spans="1:3" x14ac:dyDescent="0.15">
      <c r="A12" s="964" t="s">
        <v>137</v>
      </c>
      <c r="B12" s="965"/>
      <c r="C12" s="16"/>
    </row>
    <row r="13" spans="1:3" x14ac:dyDescent="0.15">
      <c r="A13" s="964" t="s">
        <v>239</v>
      </c>
      <c r="B13" s="965"/>
      <c r="C13" s="16"/>
    </row>
    <row r="14" spans="1:3" x14ac:dyDescent="0.15">
      <c r="A14" s="964" t="s">
        <v>230</v>
      </c>
      <c r="B14" s="965"/>
      <c r="C14" s="16"/>
    </row>
    <row r="15" spans="1:3" x14ac:dyDescent="0.15">
      <c r="A15" s="962" t="s">
        <v>203</v>
      </c>
      <c r="B15" s="17" t="s">
        <v>138</v>
      </c>
      <c r="C15" s="16"/>
    </row>
    <row r="16" spans="1:3" x14ac:dyDescent="0.15">
      <c r="A16" s="962"/>
      <c r="B16" s="17" t="s">
        <v>139</v>
      </c>
      <c r="C16" s="16"/>
    </row>
    <row r="17" spans="1:3" x14ac:dyDescent="0.15">
      <c r="A17" s="962"/>
      <c r="B17" s="17" t="s">
        <v>215</v>
      </c>
      <c r="C17" s="16"/>
    </row>
    <row r="18" spans="1:3" x14ac:dyDescent="0.15">
      <c r="A18" s="962"/>
      <c r="B18" s="17" t="s">
        <v>140</v>
      </c>
      <c r="C18" s="16"/>
    </row>
    <row r="19" spans="1:3" x14ac:dyDescent="0.15">
      <c r="A19" s="963"/>
      <c r="B19" s="17" t="s">
        <v>141</v>
      </c>
      <c r="C19" s="16"/>
    </row>
    <row r="20" spans="1:3" x14ac:dyDescent="0.15">
      <c r="A20" s="954" t="s">
        <v>142</v>
      </c>
      <c r="B20" s="16" t="s">
        <v>143</v>
      </c>
      <c r="C20" s="16"/>
    </row>
    <row r="21" spans="1:3" x14ac:dyDescent="0.15">
      <c r="A21" s="955"/>
      <c r="B21" s="16" t="s">
        <v>215</v>
      </c>
      <c r="C21" s="16"/>
    </row>
    <row r="22" spans="1:3" x14ac:dyDescent="0.15">
      <c r="A22" s="956"/>
      <c r="B22" s="16" t="s">
        <v>140</v>
      </c>
      <c r="C22" s="16"/>
    </row>
    <row r="23" spans="1:3" x14ac:dyDescent="0.15">
      <c r="A23" s="964" t="s">
        <v>216</v>
      </c>
      <c r="B23" s="965"/>
      <c r="C23" s="16"/>
    </row>
    <row r="24" spans="1:3" x14ac:dyDescent="0.15">
      <c r="A24" s="964" t="s">
        <v>144</v>
      </c>
      <c r="B24" s="965"/>
      <c r="C24" s="16"/>
    </row>
    <row r="25" spans="1:3" x14ac:dyDescent="0.15">
      <c r="A25" s="964" t="s">
        <v>145</v>
      </c>
      <c r="B25" s="965"/>
      <c r="C25" s="16"/>
    </row>
    <row r="26" spans="1:3" x14ac:dyDescent="0.15">
      <c r="A26" s="964" t="s">
        <v>146</v>
      </c>
      <c r="B26" s="965"/>
      <c r="C26" s="16"/>
    </row>
    <row r="27" spans="1:3" x14ac:dyDescent="0.15">
      <c r="A27" s="964" t="s">
        <v>147</v>
      </c>
      <c r="B27" s="965"/>
      <c r="C27" s="16"/>
    </row>
    <row r="28" spans="1:3" x14ac:dyDescent="0.15">
      <c r="A28" s="964" t="s">
        <v>148</v>
      </c>
      <c r="B28" s="965"/>
      <c r="C28" s="9"/>
    </row>
    <row r="29" spans="1:3" x14ac:dyDescent="0.15">
      <c r="A29" s="970" t="s">
        <v>227</v>
      </c>
      <c r="B29" s="16" t="s">
        <v>149</v>
      </c>
      <c r="C29" s="16"/>
    </row>
    <row r="30" spans="1:3" x14ac:dyDescent="0.15">
      <c r="A30" s="970"/>
      <c r="B30" s="16" t="s">
        <v>150</v>
      </c>
      <c r="C30" s="16"/>
    </row>
    <row r="31" spans="1:3" x14ac:dyDescent="0.15">
      <c r="A31" s="970"/>
      <c r="B31" s="16" t="s">
        <v>151</v>
      </c>
      <c r="C31" s="16"/>
    </row>
    <row r="32" spans="1:3" x14ac:dyDescent="0.15">
      <c r="A32" s="970"/>
      <c r="B32" s="16" t="s">
        <v>152</v>
      </c>
      <c r="C32" s="16"/>
    </row>
    <row r="33" spans="1:3" x14ac:dyDescent="0.15">
      <c r="A33" s="970"/>
      <c r="B33" s="16" t="s">
        <v>153</v>
      </c>
      <c r="C33" s="16"/>
    </row>
    <row r="34" spans="1:3" x14ac:dyDescent="0.15">
      <c r="A34" s="964" t="s">
        <v>154</v>
      </c>
      <c r="B34" s="965"/>
      <c r="C34" s="16"/>
    </row>
    <row r="35" spans="1:3" x14ac:dyDescent="0.15">
      <c r="A35" s="964" t="s">
        <v>161</v>
      </c>
      <c r="B35" s="965"/>
      <c r="C35" s="16"/>
    </row>
    <row r="36" spans="1:3" x14ac:dyDescent="0.15">
      <c r="A36" s="959" t="s">
        <v>155</v>
      </c>
      <c r="B36" s="16" t="s">
        <v>193</v>
      </c>
      <c r="C36" s="16"/>
    </row>
    <row r="37" spans="1:3" x14ac:dyDescent="0.15">
      <c r="A37" s="960"/>
      <c r="B37" s="16" t="s">
        <v>156</v>
      </c>
      <c r="C37" s="16"/>
    </row>
    <row r="38" spans="1:3" x14ac:dyDescent="0.15">
      <c r="A38" s="961"/>
      <c r="B38" s="16" t="s">
        <v>158</v>
      </c>
      <c r="C38" s="16"/>
    </row>
    <row r="39" spans="1:3" x14ac:dyDescent="0.15">
      <c r="A39" s="964" t="s">
        <v>159</v>
      </c>
      <c r="B39" s="965"/>
      <c r="C39" s="16"/>
    </row>
    <row r="40" spans="1:3" x14ac:dyDescent="0.15">
      <c r="A40" s="964" t="s">
        <v>160</v>
      </c>
      <c r="B40" s="965"/>
      <c r="C40" s="16"/>
    </row>
    <row r="41" spans="1:3" x14ac:dyDescent="0.15">
      <c r="A41" s="962" t="s">
        <v>220</v>
      </c>
      <c r="B41" s="17" t="s">
        <v>157</v>
      </c>
      <c r="C41" s="16"/>
    </row>
    <row r="42" spans="1:3" x14ac:dyDescent="0.15">
      <c r="A42" s="962"/>
      <c r="B42" s="17" t="s">
        <v>156</v>
      </c>
      <c r="C42" s="16"/>
    </row>
    <row r="43" spans="1:3" x14ac:dyDescent="0.15">
      <c r="A43" s="963"/>
      <c r="B43" s="17" t="s">
        <v>158</v>
      </c>
      <c r="C43" s="16"/>
    </row>
    <row r="44" spans="1:3" x14ac:dyDescent="0.15">
      <c r="A44" s="964" t="s">
        <v>162</v>
      </c>
      <c r="B44" s="965"/>
      <c r="C44" s="16"/>
    </row>
    <row r="45" spans="1:3" x14ac:dyDescent="0.15">
      <c r="A45" s="964" t="s">
        <v>163</v>
      </c>
      <c r="B45" s="965"/>
      <c r="C45" s="16"/>
    </row>
    <row r="46" spans="1:3" x14ac:dyDescent="0.15">
      <c r="A46" s="986" t="s">
        <v>237</v>
      </c>
      <c r="B46" s="16" t="s">
        <v>132</v>
      </c>
      <c r="C46" s="16"/>
    </row>
    <row r="47" spans="1:3" x14ac:dyDescent="0.15">
      <c r="A47" s="986"/>
      <c r="B47" s="16" t="s">
        <v>131</v>
      </c>
      <c r="C47" s="16"/>
    </row>
    <row r="48" spans="1:3" x14ac:dyDescent="0.15">
      <c r="A48" s="986"/>
      <c r="B48" s="16" t="s">
        <v>134</v>
      </c>
      <c r="C48" s="16"/>
    </row>
    <row r="49" spans="1:3" x14ac:dyDescent="0.15">
      <c r="A49" s="986"/>
      <c r="B49" s="16" t="s">
        <v>251</v>
      </c>
      <c r="C49" s="16"/>
    </row>
    <row r="50" spans="1:3" x14ac:dyDescent="0.15">
      <c r="A50" s="970" t="s">
        <v>164</v>
      </c>
      <c r="B50" s="970"/>
      <c r="C50" s="16"/>
    </row>
    <row r="51" spans="1:3" x14ac:dyDescent="0.15">
      <c r="A51" s="970" t="s">
        <v>165</v>
      </c>
      <c r="B51" s="970"/>
      <c r="C51" s="16"/>
    </row>
    <row r="52" spans="1:3" x14ac:dyDescent="0.15">
      <c r="A52" s="970" t="s">
        <v>166</v>
      </c>
      <c r="B52" s="970"/>
      <c r="C52" s="16"/>
    </row>
    <row r="53" spans="1:3" x14ac:dyDescent="0.15">
      <c r="A53" s="986" t="s">
        <v>179</v>
      </c>
      <c r="B53" s="16" t="s">
        <v>132</v>
      </c>
      <c r="C53" s="16"/>
    </row>
    <row r="54" spans="1:3" x14ac:dyDescent="0.15">
      <c r="A54" s="986"/>
      <c r="B54" s="16" t="s">
        <v>131</v>
      </c>
      <c r="C54" s="16"/>
    </row>
    <row r="55" spans="1:3" x14ac:dyDescent="0.15">
      <c r="A55" s="986"/>
      <c r="B55" s="16" t="s">
        <v>134</v>
      </c>
      <c r="C55" s="16"/>
    </row>
    <row r="56" spans="1:3" x14ac:dyDescent="0.15">
      <c r="A56" s="986"/>
      <c r="B56" s="16" t="s">
        <v>251</v>
      </c>
      <c r="C56" s="16"/>
    </row>
    <row r="57" spans="1:3" x14ac:dyDescent="0.15">
      <c r="A57" s="986" t="s">
        <v>183</v>
      </c>
      <c r="B57" s="16" t="s">
        <v>132</v>
      </c>
      <c r="C57" s="16"/>
    </row>
    <row r="58" spans="1:3" x14ac:dyDescent="0.15">
      <c r="A58" s="986"/>
      <c r="B58" s="16" t="s">
        <v>131</v>
      </c>
      <c r="C58" s="16"/>
    </row>
    <row r="59" spans="1:3" x14ac:dyDescent="0.15">
      <c r="A59" s="986"/>
      <c r="B59" s="16" t="s">
        <v>134</v>
      </c>
      <c r="C59" s="16"/>
    </row>
    <row r="60" spans="1:3" x14ac:dyDescent="0.15">
      <c r="A60" s="986"/>
      <c r="B60" s="16" t="s">
        <v>251</v>
      </c>
      <c r="C60" s="16"/>
    </row>
    <row r="61" spans="1:3" x14ac:dyDescent="0.15">
      <c r="A61" s="986" t="s">
        <v>184</v>
      </c>
      <c r="B61" s="16" t="s">
        <v>132</v>
      </c>
      <c r="C61" s="16"/>
    </row>
    <row r="62" spans="1:3" x14ac:dyDescent="0.15">
      <c r="A62" s="986"/>
      <c r="B62" s="16" t="s">
        <v>131</v>
      </c>
      <c r="C62" s="16"/>
    </row>
    <row r="63" spans="1:3" x14ac:dyDescent="0.15">
      <c r="A63" s="986"/>
      <c r="B63" s="16" t="s">
        <v>260</v>
      </c>
      <c r="C63" s="16"/>
    </row>
    <row r="64" spans="1:3" x14ac:dyDescent="0.15">
      <c r="A64" s="986"/>
      <c r="B64" s="16" t="s">
        <v>251</v>
      </c>
      <c r="C64" s="16"/>
    </row>
    <row r="65" spans="1:3" x14ac:dyDescent="0.15">
      <c r="A65" s="986" t="s">
        <v>185</v>
      </c>
      <c r="B65" s="16" t="s">
        <v>132</v>
      </c>
      <c r="C65" s="16"/>
    </row>
    <row r="66" spans="1:3" x14ac:dyDescent="0.15">
      <c r="A66" s="986"/>
      <c r="B66" s="16" t="s">
        <v>131</v>
      </c>
      <c r="C66" s="16"/>
    </row>
    <row r="67" spans="1:3" x14ac:dyDescent="0.15">
      <c r="A67" s="986"/>
      <c r="B67" s="16" t="s">
        <v>134</v>
      </c>
      <c r="C67" s="16"/>
    </row>
    <row r="68" spans="1:3" x14ac:dyDescent="0.15">
      <c r="A68" s="986"/>
      <c r="B68" s="16" t="s">
        <v>251</v>
      </c>
      <c r="C68" s="16"/>
    </row>
    <row r="69" spans="1:3" x14ac:dyDescent="0.15">
      <c r="A69" s="986" t="s">
        <v>186</v>
      </c>
      <c r="B69" s="16" t="s">
        <v>132</v>
      </c>
      <c r="C69" s="16"/>
    </row>
    <row r="70" spans="1:3" x14ac:dyDescent="0.15">
      <c r="A70" s="986"/>
      <c r="B70" s="16" t="s">
        <v>131</v>
      </c>
      <c r="C70" s="16"/>
    </row>
    <row r="71" spans="1:3" x14ac:dyDescent="0.15">
      <c r="A71" s="986"/>
      <c r="B71" s="16" t="s">
        <v>134</v>
      </c>
      <c r="C71" s="16"/>
    </row>
    <row r="72" spans="1:3" x14ac:dyDescent="0.15">
      <c r="A72" s="986"/>
      <c r="B72" s="16" t="s">
        <v>251</v>
      </c>
      <c r="C72" s="16"/>
    </row>
    <row r="73" spans="1:3" x14ac:dyDescent="0.15">
      <c r="A73" s="986" t="s">
        <v>187</v>
      </c>
      <c r="B73" s="16" t="s">
        <v>132</v>
      </c>
      <c r="C73" s="16"/>
    </row>
    <row r="74" spans="1:3" x14ac:dyDescent="0.15">
      <c r="A74" s="986"/>
      <c r="B74" s="16" t="s">
        <v>131</v>
      </c>
      <c r="C74" s="16"/>
    </row>
    <row r="75" spans="1:3" x14ac:dyDescent="0.15">
      <c r="A75" s="986"/>
      <c r="B75" s="16" t="s">
        <v>134</v>
      </c>
      <c r="C75" s="16"/>
    </row>
    <row r="76" spans="1:3" x14ac:dyDescent="0.15">
      <c r="A76" s="986"/>
      <c r="B76" s="16" t="s">
        <v>251</v>
      </c>
      <c r="C76" s="16"/>
    </row>
    <row r="77" spans="1:3" x14ac:dyDescent="0.15">
      <c r="A77" s="986" t="s">
        <v>188</v>
      </c>
      <c r="B77" s="16" t="s">
        <v>132</v>
      </c>
      <c r="C77" s="16"/>
    </row>
    <row r="78" spans="1:3" x14ac:dyDescent="0.15">
      <c r="A78" s="986"/>
      <c r="B78" s="16" t="s">
        <v>131</v>
      </c>
      <c r="C78" s="16"/>
    </row>
    <row r="79" spans="1:3" x14ac:dyDescent="0.15">
      <c r="A79" s="986"/>
      <c r="B79" s="16" t="s">
        <v>134</v>
      </c>
      <c r="C79" s="16"/>
    </row>
    <row r="80" spans="1:3" x14ac:dyDescent="0.15">
      <c r="A80" s="986"/>
      <c r="B80" s="16" t="s">
        <v>251</v>
      </c>
      <c r="C80" s="16"/>
    </row>
    <row r="81" spans="1:3" x14ac:dyDescent="0.15">
      <c r="A81" s="986" t="s">
        <v>189</v>
      </c>
      <c r="B81" s="16" t="s">
        <v>132</v>
      </c>
      <c r="C81" s="16"/>
    </row>
    <row r="82" spans="1:3" x14ac:dyDescent="0.15">
      <c r="A82" s="986"/>
      <c r="B82" s="16" t="s">
        <v>131</v>
      </c>
      <c r="C82" s="16"/>
    </row>
    <row r="83" spans="1:3" x14ac:dyDescent="0.15">
      <c r="A83" s="986"/>
      <c r="B83" s="16" t="s">
        <v>134</v>
      </c>
      <c r="C83" s="16"/>
    </row>
    <row r="84" spans="1:3" x14ac:dyDescent="0.15">
      <c r="A84" s="986"/>
      <c r="B84" s="16" t="s">
        <v>251</v>
      </c>
      <c r="C84" s="16"/>
    </row>
    <row r="85" spans="1:3" x14ac:dyDescent="0.15">
      <c r="A85" s="964" t="s">
        <v>190</v>
      </c>
      <c r="B85" s="965"/>
      <c r="C85" s="9"/>
    </row>
    <row r="86" spans="1:3" x14ac:dyDescent="0.15">
      <c r="A86" s="964" t="s">
        <v>191</v>
      </c>
      <c r="B86" s="965"/>
      <c r="C86" s="9"/>
    </row>
    <row r="87" spans="1:3" x14ac:dyDescent="0.15">
      <c r="A87" s="954" t="s">
        <v>228</v>
      </c>
      <c r="B87" s="17" t="s">
        <v>167</v>
      </c>
      <c r="C87" s="16"/>
    </row>
    <row r="88" spans="1:3" x14ac:dyDescent="0.15">
      <c r="A88" s="955"/>
      <c r="B88" s="17" t="s">
        <v>168</v>
      </c>
      <c r="C88" s="16"/>
    </row>
    <row r="89" spans="1:3" x14ac:dyDescent="0.15">
      <c r="A89" s="955"/>
      <c r="B89" s="17" t="s">
        <v>169</v>
      </c>
      <c r="C89" s="16"/>
    </row>
    <row r="90" spans="1:3" x14ac:dyDescent="0.15">
      <c r="A90" s="955"/>
      <c r="B90" s="17" t="s">
        <v>170</v>
      </c>
      <c r="C90" s="16"/>
    </row>
    <row r="91" spans="1:3" x14ac:dyDescent="0.15">
      <c r="A91" s="955"/>
      <c r="B91" s="17" t="s">
        <v>171</v>
      </c>
      <c r="C91" s="16"/>
    </row>
    <row r="92" spans="1:3" x14ac:dyDescent="0.15">
      <c r="A92" s="955"/>
      <c r="B92" s="17" t="s">
        <v>172</v>
      </c>
      <c r="C92" s="16"/>
    </row>
    <row r="93" spans="1:3" x14ac:dyDescent="0.15">
      <c r="A93" s="955"/>
      <c r="B93" s="17" t="s">
        <v>173</v>
      </c>
      <c r="C93" s="16"/>
    </row>
    <row r="94" spans="1:3" x14ac:dyDescent="0.15">
      <c r="A94" s="955"/>
      <c r="B94" s="17" t="s">
        <v>259</v>
      </c>
      <c r="C94" s="16"/>
    </row>
    <row r="95" spans="1:3" x14ac:dyDescent="0.15">
      <c r="A95" s="956"/>
      <c r="B95" s="17" t="s">
        <v>174</v>
      </c>
      <c r="C95" s="16"/>
    </row>
    <row r="96" spans="1:3" x14ac:dyDescent="0.15">
      <c r="A96" s="970" t="s">
        <v>175</v>
      </c>
      <c r="B96" s="16" t="s">
        <v>192</v>
      </c>
      <c r="C96" s="16"/>
    </row>
    <row r="97" spans="1:3" x14ac:dyDescent="0.15">
      <c r="A97" s="970"/>
      <c r="B97" s="16" t="s">
        <v>193</v>
      </c>
      <c r="C97" s="16"/>
    </row>
    <row r="98" spans="1:3" x14ac:dyDescent="0.15">
      <c r="A98" s="970"/>
      <c r="B98" s="16" t="s">
        <v>156</v>
      </c>
      <c r="C98" s="16"/>
    </row>
    <row r="99" spans="1:3" x14ac:dyDescent="0.15">
      <c r="A99" s="970"/>
      <c r="B99" s="16" t="s">
        <v>158</v>
      </c>
      <c r="C99" s="16"/>
    </row>
    <row r="100" spans="1:3" x14ac:dyDescent="0.15">
      <c r="A100" s="970" t="s">
        <v>176</v>
      </c>
      <c r="B100" s="16" t="s">
        <v>196</v>
      </c>
      <c r="C100" s="16"/>
    </row>
    <row r="101" spans="1:3" x14ac:dyDescent="0.15">
      <c r="A101" s="970"/>
      <c r="B101" s="16" t="s">
        <v>193</v>
      </c>
      <c r="C101" s="16"/>
    </row>
    <row r="102" spans="1:3" x14ac:dyDescent="0.15">
      <c r="A102" s="970"/>
      <c r="B102" s="16" t="s">
        <v>156</v>
      </c>
      <c r="C102" s="16"/>
    </row>
    <row r="103" spans="1:3" x14ac:dyDescent="0.15">
      <c r="A103" s="970"/>
      <c r="B103" s="16" t="s">
        <v>158</v>
      </c>
      <c r="C103" s="16"/>
    </row>
    <row r="104" spans="1:3" x14ac:dyDescent="0.15">
      <c r="A104" s="954" t="s">
        <v>224</v>
      </c>
      <c r="B104" s="17" t="s">
        <v>225</v>
      </c>
      <c r="C104" s="10"/>
    </row>
    <row r="105" spans="1:3" x14ac:dyDescent="0.15">
      <c r="A105" s="955"/>
      <c r="B105" s="17" t="s">
        <v>177</v>
      </c>
      <c r="C105" s="16"/>
    </row>
    <row r="106" spans="1:3" x14ac:dyDescent="0.15">
      <c r="A106" s="955"/>
      <c r="B106" s="17" t="s">
        <v>178</v>
      </c>
      <c r="C106" s="16"/>
    </row>
    <row r="107" spans="1:3" x14ac:dyDescent="0.15">
      <c r="A107" s="956"/>
      <c r="B107" s="16" t="s">
        <v>197</v>
      </c>
      <c r="C107" s="16"/>
    </row>
  </sheetData>
  <mergeCells count="44">
    <mergeCell ref="A100:A103"/>
    <mergeCell ref="A104:A107"/>
    <mergeCell ref="A46:A49"/>
    <mergeCell ref="A81:A84"/>
    <mergeCell ref="A77:A80"/>
    <mergeCell ref="A73:A76"/>
    <mergeCell ref="A69:A72"/>
    <mergeCell ref="A65:A68"/>
    <mergeCell ref="A61:A64"/>
    <mergeCell ref="A57:A60"/>
    <mergeCell ref="A85:B85"/>
    <mergeCell ref="A86:B86"/>
    <mergeCell ref="A87:A95"/>
    <mergeCell ref="A96:A99"/>
    <mergeCell ref="A53:A56"/>
    <mergeCell ref="A44:B44"/>
    <mergeCell ref="A45:B45"/>
    <mergeCell ref="A50:B50"/>
    <mergeCell ref="A51:B51"/>
    <mergeCell ref="A52:B52"/>
    <mergeCell ref="A41:A43"/>
    <mergeCell ref="A24:B24"/>
    <mergeCell ref="A25:B25"/>
    <mergeCell ref="A26:B26"/>
    <mergeCell ref="A27:B27"/>
    <mergeCell ref="A28:B28"/>
    <mergeCell ref="A29:A33"/>
    <mergeCell ref="A34:B34"/>
    <mergeCell ref="A35:B35"/>
    <mergeCell ref="A36:A38"/>
    <mergeCell ref="A39:B39"/>
    <mergeCell ref="A40:B40"/>
    <mergeCell ref="A23:B23"/>
    <mergeCell ref="A1:B1"/>
    <mergeCell ref="A2:B2"/>
    <mergeCell ref="A3:A8"/>
    <mergeCell ref="A9:B9"/>
    <mergeCell ref="A10:B10"/>
    <mergeCell ref="A11:B11"/>
    <mergeCell ref="A12:B12"/>
    <mergeCell ref="A13:B13"/>
    <mergeCell ref="A14:B14"/>
    <mergeCell ref="A15:A19"/>
    <mergeCell ref="A20:A22"/>
  </mergeCells>
  <phoneticPr fontId="12"/>
  <dataValidations count="6">
    <dataValidation type="list" allowBlank="1" showInputMessage="1" showErrorMessage="1" sqref="C13" xr:uid="{7A31C627-DA13-4C58-84B0-5ABF40643FFF}">
      <formula1>"有,老,従有"</formula1>
    </dataValidation>
    <dataValidation type="list" allowBlank="1" showInputMessage="1" showErrorMessage="1" sqref="C96" xr:uid="{3E1CDF5D-CC3C-48C7-8F0B-66FD4FCFE723}">
      <formula1>"就職,退職"</formula1>
    </dataValidation>
    <dataValidation type="list" allowBlank="1" showInputMessage="1" showErrorMessage="1" sqref="C100" xr:uid="{DBEEA31D-8A81-4717-9767-5A11569D0F76}">
      <formula1>"明治,大正,昭和,平成"</formula1>
    </dataValidation>
    <dataValidation type="list" allowBlank="1" showInputMessage="1" showErrorMessage="1" sqref="C93" xr:uid="{7B21AFB9-3400-49D1-814F-4EF1C854823B}">
      <formula1>"特別寡婦,一般寡婦"</formula1>
    </dataValidation>
    <dataValidation type="list" allowBlank="1" showInputMessage="1" showErrorMessage="1" sqref="C92" xr:uid="{9A49906E-82C9-49A6-946E-84689970E6BC}">
      <formula1>"特別障害,その他障害"</formula1>
    </dataValidation>
    <dataValidation type="list" allowBlank="1" showInputMessage="1" showErrorMessage="1" sqref="C49 C56 C60 C64 C68 C72 C76 C80 C84 C87:C91 C94:C95" xr:uid="{1D2864B9-80FA-48B7-A1FD-8512CF15F3BA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workbookViewId="0">
      <selection activeCell="F4" sqref="F4"/>
    </sheetView>
  </sheetViews>
  <sheetFormatPr defaultRowHeight="13.5" x14ac:dyDescent="0.15"/>
  <cols>
    <col min="2" max="2" width="10.875" bestFit="1" customWidth="1"/>
  </cols>
  <sheetData>
    <row r="1" spans="1:6" x14ac:dyDescent="0.15">
      <c r="A1" t="s">
        <v>198</v>
      </c>
      <c r="B1" t="s">
        <v>199</v>
      </c>
      <c r="C1" t="s">
        <v>201</v>
      </c>
      <c r="D1" t="s">
        <v>204</v>
      </c>
      <c r="E1" t="s">
        <v>208</v>
      </c>
      <c r="F1" t="s">
        <v>210</v>
      </c>
    </row>
    <row r="2" spans="1:6" x14ac:dyDescent="0.15">
      <c r="B2" t="s">
        <v>200</v>
      </c>
      <c r="C2" t="s">
        <v>202</v>
      </c>
      <c r="D2" t="s">
        <v>205</v>
      </c>
      <c r="E2" t="s">
        <v>209</v>
      </c>
      <c r="F2" t="s">
        <v>211</v>
      </c>
    </row>
    <row r="3" spans="1:6" x14ac:dyDescent="0.15">
      <c r="D3" t="s">
        <v>206</v>
      </c>
      <c r="F3" t="s">
        <v>212</v>
      </c>
    </row>
    <row r="4" spans="1:6" x14ac:dyDescent="0.15">
      <c r="D4" t="s">
        <v>207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印刷用</vt:lpstr>
      <vt:lpstr>入力用印刷用に直接入力することもできます</vt:lpstr>
      <vt:lpstr>印刷用（R2年度以前）</vt:lpstr>
      <vt:lpstr>入力用(印刷用に直接入力することもできます）（R2年度以前）</vt:lpstr>
      <vt:lpstr>Sheet1</vt:lpstr>
      <vt:lpstr>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2020-09-07T04:24:24Z</dcterms:created>
  <dcterms:modified xsi:type="dcterms:W3CDTF">2020-12-28T07:34:21Z</dcterms:modified>
</cp:coreProperties>
</file>