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172.19.8.19\kaigo\保険係\事業者指定関係\02_加算関係（処遇改善加算ほか）\01_処遇改善加算・特定処遇改善加算\R05\02_実績報告\"/>
    </mc:Choice>
  </mc:AlternateContent>
  <xr:revisionPtr revIDLastSave="0" documentId="8_{EBF05160-F62F-4FB9-97BB-A658B58BE1C9}"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<sst xmlns="http://schemas.openxmlformats.org/spreadsheetml/2006/main" count="426" uniqueCount="323">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</sst>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0859E495-D9F2-292C-3305-64F95381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9B0F0B87-CB2D-EA76-7CF0-1277A1CE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5F487C94-82D3-8F9C-C4E8-AF68B47CDA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57869DB0-F04A-ECEA-C060-3D799F5249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3AF39FE8-655E-1ACD-590D-438924C576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353A6810-231C-67F5-23B8-A15770E58C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8A3FB7A5-7B24-9C2E-3648-CA5B40447D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AA796E51-B1E6-A914-DAEB-2C9DF33F76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9DB92AD4-AD48-C08B-B505-25B05FBBEB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7CEDEADE-9E1C-EEC8-CE8C-819DDCE3C2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BC7EBFEF-9112-0683-A481-8E8FB9274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571104F5-3E73-C8EE-F5B2-23E8C8F90C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A898C78E-6499-E070-5F14-CCBB6BB5B5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01517A66-6A77-F24B-3BEC-50B368D943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DC9B35FF-8265-E848-82AF-B4459FDE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8E93CCC7-5CB8-8EF7-3847-1F11942E84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44A8A453-8887-B2AB-00BF-BC61278B7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5E7E7858-5D70-C810-B029-5A6220FDA7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34A70BAC-2C57-5083-BB49-1DEC91BD18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4BEDBE41-5062-E0ED-1721-ADF7099D9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CF532B5C-3DEC-069A-5B65-61FD900AD2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909DDBC8-6DEF-5329-ACFF-DF07446FC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4225273E-7A02-A846-CE72-A2DEF9C4DA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056AFFDD-7D16-11FA-3B0C-839B57BFF1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32" name="Check Box 161" hidden="1">
              <a:extLst>
                <a:ext uri="{63B3BB69-23CF-44E3-9099-C40C66FF867C}">
                  <a14:compatExt spid="_x0000_s15521"/>
                </a:ext>
                <a:ext uri="{FF2B5EF4-FFF2-40B4-BE49-F238E27FC236}">
                  <a16:creationId xmlns:a16="http://schemas.microsoft.com/office/drawing/2014/main" id="{8C659A0F-A7C4-0B42-DC5E-598BE58E92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33" name="Check Box 162" hidden="1">
              <a:extLst>
                <a:ext uri="{63B3BB69-23CF-44E3-9099-C40C66FF867C}">
                  <a14:compatExt spid="_x0000_s15522"/>
                </a:ext>
                <a:ext uri="{FF2B5EF4-FFF2-40B4-BE49-F238E27FC236}">
                  <a16:creationId xmlns:a16="http://schemas.microsoft.com/office/drawing/2014/main" id="{0B2624B7-71C8-0D51-7DEA-F11DEA7743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34" name="Check Box 163" hidden="1">
              <a:extLst>
                <a:ext uri="{63B3BB69-23CF-44E3-9099-C40C66FF867C}">
                  <a14:compatExt spid="_x0000_s15523"/>
                </a:ext>
                <a:ext uri="{FF2B5EF4-FFF2-40B4-BE49-F238E27FC236}">
                  <a16:creationId xmlns:a16="http://schemas.microsoft.com/office/drawing/2014/main" id="{0AE5A8A0-0DF1-676B-9DEA-1A61C961D4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35" name="Check Box 164" hidden="1">
              <a:extLst>
                <a:ext uri="{63B3BB69-23CF-44E3-9099-C40C66FF867C}">
                  <a14:compatExt spid="_x0000_s15524"/>
                </a:ext>
                <a:ext uri="{FF2B5EF4-FFF2-40B4-BE49-F238E27FC236}">
                  <a16:creationId xmlns:a16="http://schemas.microsoft.com/office/drawing/2014/main" id="{1B286F5A-8C73-7F63-D770-EC5C59D72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36" name="Check Box 193" hidden="1">
              <a:extLst>
                <a:ext uri="{63B3BB69-23CF-44E3-9099-C40C66FF867C}">
                  <a14:compatExt spid="_x0000_s15553"/>
                </a:ext>
                <a:ext uri="{FF2B5EF4-FFF2-40B4-BE49-F238E27FC236}">
                  <a16:creationId xmlns:a16="http://schemas.microsoft.com/office/drawing/2014/main" id="{9B780502-8D56-3899-F354-7E75EA4B1E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37" name="Check Box 198" hidden="1">
              <a:extLst>
                <a:ext uri="{63B3BB69-23CF-44E3-9099-C40C66FF867C}">
                  <a14:compatExt spid="_x0000_s15558"/>
                </a:ext>
                <a:ext uri="{FF2B5EF4-FFF2-40B4-BE49-F238E27FC236}">
                  <a16:creationId xmlns:a16="http://schemas.microsoft.com/office/drawing/2014/main" id="{0AE35D58-88F6-B664-5C41-866BFEE9AB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38" name="Check Box 199" hidden="1">
              <a:extLst>
                <a:ext uri="{63B3BB69-23CF-44E3-9099-C40C66FF867C}">
                  <a14:compatExt spid="_x0000_s15559"/>
                </a:ext>
                <a:ext uri="{FF2B5EF4-FFF2-40B4-BE49-F238E27FC236}">
                  <a16:creationId xmlns:a16="http://schemas.microsoft.com/office/drawing/2014/main" id="{EE0ECB27-D60F-DE6D-609E-80B7006652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39" name="Check Box 200" hidden="1">
              <a:extLst>
                <a:ext uri="{63B3BB69-23CF-44E3-9099-C40C66FF867C}">
                  <a14:compatExt spid="_x0000_s15560"/>
                </a:ext>
                <a:ext uri="{FF2B5EF4-FFF2-40B4-BE49-F238E27FC236}">
                  <a16:creationId xmlns:a16="http://schemas.microsoft.com/office/drawing/2014/main" id="{509BA552-2289-1ADA-375C-8DD9EB3C3D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40" name="Check Box 220" hidden="1">
              <a:extLst>
                <a:ext uri="{63B3BB69-23CF-44E3-9099-C40C66FF867C}">
                  <a14:compatExt spid="_x0000_s15580"/>
                </a:ext>
                <a:ext uri="{FF2B5EF4-FFF2-40B4-BE49-F238E27FC236}">
                  <a16:creationId xmlns:a16="http://schemas.microsoft.com/office/drawing/2014/main" id="{5FAE32E5-16A2-A14C-93E1-A1B8B1D57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14" zoomScale="80" zoomScaleNormal="100" zoomScaleSheetLayoutView="80" workbookViewId="0">
      <selection activeCell="C59" sqref="C59:L59"/>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84" zoomScaleNormal="120" zoomScaleSheetLayoutView="100" workbookViewId="0">
      <selection activeCell="AL82" sqref="AL82:AV82"/>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25">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37" t="s">
        <v>268</v>
      </c>
      <c r="D18" s="538"/>
      <c r="E18" s="538"/>
      <c r="F18" s="538"/>
      <c r="G18" s="538"/>
      <c r="H18" s="538"/>
      <c r="I18" s="538"/>
      <c r="J18" s="538"/>
      <c r="K18" s="538"/>
      <c r="L18" s="539"/>
      <c r="M18" s="48" t="s">
        <v>165</v>
      </c>
      <c r="N18" s="540" t="s">
        <v>269</v>
      </c>
      <c r="O18" s="541"/>
      <c r="P18" s="541"/>
      <c r="Q18" s="541"/>
      <c r="R18" s="541"/>
      <c r="S18" s="541"/>
      <c r="T18" s="541"/>
      <c r="U18" s="541"/>
      <c r="V18" s="541"/>
      <c r="W18" s="542"/>
      <c r="X18" s="49" t="s">
        <v>165</v>
      </c>
      <c r="Y18" s="543" t="s">
        <v>270</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257</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71" t="s">
        <v>256</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179</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271</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286</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184</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272</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267633483</v>
      </c>
      <c r="Q39" s="553"/>
      <c r="R39" s="553"/>
      <c r="S39" s="553"/>
      <c r="T39" s="553"/>
      <c r="U39" s="554"/>
      <c r="V39" s="108" t="s">
        <v>4</v>
      </c>
      <c r="W39" s="122" t="s">
        <v>177</v>
      </c>
      <c r="X39" s="568" t="str">
        <f>IF(P42="","",IF(P39="","",IF(P39&gt;=P42,"○","☓")))</f>
        <v>○</v>
      </c>
      <c r="Y39" s="467" t="s">
        <v>166</v>
      </c>
      <c r="Z39" s="118"/>
      <c r="AA39" s="118"/>
      <c r="AB39" s="118"/>
      <c r="AC39" s="120"/>
      <c r="AD39" s="118"/>
      <c r="AE39" s="118"/>
      <c r="AF39" s="118"/>
      <c r="AG39" s="118"/>
      <c r="AH39" s="118"/>
      <c r="AI39" s="118"/>
      <c r="AJ39" s="120"/>
      <c r="AL39" s="399" t="s">
        <v>285</v>
      </c>
      <c r="AM39" s="400"/>
      <c r="AN39" s="400"/>
      <c r="AO39" s="400"/>
      <c r="AP39" s="400"/>
      <c r="AQ39" s="400"/>
      <c r="AR39" s="400"/>
      <c r="AS39" s="400"/>
      <c r="AT39" s="400"/>
      <c r="AU39" s="400"/>
      <c r="AV39" s="401"/>
    </row>
    <row r="40" spans="1:48" ht="18.75" customHeight="1" thickBot="1">
      <c r="A40" s="576"/>
      <c r="B40" s="560" t="s">
        <v>185</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186</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273</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177</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245</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320</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242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319</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27" t="s">
        <v>316</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27" t="s">
        <v>308</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260</v>
      </c>
      <c r="B66" s="527" t="s">
        <v>309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261</v>
      </c>
      <c r="B67" s="527" t="s">
        <v>264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262</v>
      </c>
      <c r="B68" s="527" t="s">
        <v>274</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27" t="s">
        <v>322</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275</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216</v>
      </c>
      <c r="AM74" s="628"/>
      <c r="AN74" s="628"/>
      <c r="AO74" s="628"/>
      <c r="AP74" s="628"/>
      <c r="AQ74" s="628"/>
      <c r="AR74" s="628"/>
      <c r="AS74" s="628"/>
      <c r="AT74" s="628"/>
      <c r="AU74" s="628"/>
      <c r="AV74" s="62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136</v>
      </c>
      <c r="Y75" s="597">
        <v>27.2</v>
      </c>
      <c r="Z75" s="597"/>
      <c r="AA75" s="597"/>
      <c r="AB75" s="597"/>
      <c r="AC75" s="597"/>
      <c r="AD75" s="52" t="s">
        <v>136</v>
      </c>
      <c r="AE75" s="597">
        <v>9</v>
      </c>
      <c r="AF75" s="597"/>
      <c r="AG75" s="597"/>
      <c r="AH75" s="597"/>
      <c r="AI75" s="597"/>
      <c r="AJ75" s="155" t="s">
        <v>5</v>
      </c>
      <c r="AK75" s="670"/>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140</v>
      </c>
      <c r="AE76" s="599">
        <v>834421</v>
      </c>
      <c r="AF76" s="599"/>
      <c r="AG76" s="599"/>
      <c r="AH76" s="599"/>
      <c r="AI76" s="599"/>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140</v>
      </c>
      <c r="Y77" s="612">
        <f>Y76/(Y75*12)</f>
        <v>16109.025735294119</v>
      </c>
      <c r="Z77" s="612"/>
      <c r="AA77" s="612"/>
      <c r="AB77" s="612"/>
      <c r="AC77" s="613"/>
      <c r="AD77" s="164" t="s">
        <v>140</v>
      </c>
      <c r="AE77" s="612">
        <f>AE76/(AE75*12)</f>
        <v>7726.1203703703704</v>
      </c>
      <c r="AF77" s="612"/>
      <c r="AG77" s="612"/>
      <c r="AH77" s="612"/>
      <c r="AI77" s="613"/>
      <c r="AJ77" s="165" t="s">
        <v>140</v>
      </c>
      <c r="AK77" s="684" t="s">
        <v>288</v>
      </c>
    </row>
    <row r="78" spans="1:50" s="66" customFormat="1" ht="15.75" customHeight="1" thickBot="1">
      <c r="A78" s="603" t="s">
        <v>174</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289</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187</v>
      </c>
      <c r="AL79" s="627" t="s">
        <v>317</v>
      </c>
      <c r="AM79" s="578"/>
      <c r="AN79" s="578"/>
      <c r="AO79" s="578"/>
      <c r="AP79" s="578"/>
      <c r="AQ79" s="578"/>
      <c r="AR79" s="578"/>
      <c r="AS79" s="578"/>
      <c r="AT79" s="578"/>
      <c r="AU79" s="578"/>
      <c r="AV79" s="579"/>
      <c r="AX79" s="19"/>
    </row>
    <row r="80" spans="1:50" s="66" customFormat="1" ht="27" customHeight="1" thickBot="1">
      <c r="A80" s="603" t="s">
        <v>276</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162</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202</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170</v>
      </c>
      <c r="AF82" s="174" t="str">
        <f>IF(M18="○", IF(Y82, IF(Y82&lt;=4400000,"○","☓"),""),"")</f>
        <v>○</v>
      </c>
      <c r="AG82" s="175" t="s">
        <v>175</v>
      </c>
      <c r="AL82" s="627" t="s">
        <v>287</v>
      </c>
      <c r="AM82" s="578"/>
      <c r="AN82" s="578"/>
      <c r="AO82" s="578"/>
      <c r="AP82" s="578"/>
      <c r="AQ82" s="578"/>
      <c r="AR82" s="578"/>
      <c r="AS82" s="578"/>
      <c r="AT82" s="578"/>
      <c r="AU82" s="578"/>
      <c r="AV82" s="579"/>
    </row>
    <row r="83" spans="1:48" s="66" customFormat="1" ht="27.75" customHeight="1">
      <c r="A83" s="475" t="s">
        <v>194</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169</v>
      </c>
      <c r="AE83" s="176" t="s">
        <v>170</v>
      </c>
      <c r="AF83" s="594" t="str">
        <f>IF(M18="○", IF(OR(Y83&gt;=Y84, OR(A86,A87,A88,A89)=TRUE),"○","×"),"")</f>
        <v>○</v>
      </c>
      <c r="AG83" s="596" t="s">
        <v>176</v>
      </c>
      <c r="AL83" s="399" t="s">
        <v>193</v>
      </c>
      <c r="AM83" s="400"/>
      <c r="AN83" s="400"/>
      <c r="AO83" s="400"/>
      <c r="AP83" s="400"/>
      <c r="AQ83" s="400"/>
      <c r="AR83" s="400"/>
      <c r="AS83" s="400"/>
      <c r="AT83" s="400"/>
      <c r="AU83" s="400"/>
      <c r="AV83" s="401"/>
    </row>
    <row r="84" spans="1:48" s="66" customFormat="1" ht="28.5" customHeight="1" thickBot="1">
      <c r="A84" s="678" t="s">
        <v>234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203</v>
      </c>
      <c r="AE84" s="176" t="s">
        <v>170</v>
      </c>
      <c r="AF84" s="595"/>
      <c r="AG84" s="596"/>
      <c r="AL84" s="405"/>
      <c r="AM84" s="406"/>
      <c r="AN84" s="406"/>
      <c r="AO84" s="406"/>
      <c r="AP84" s="406"/>
      <c r="AQ84" s="406"/>
      <c r="AR84" s="406"/>
      <c r="AS84" s="406"/>
      <c r="AT84" s="406"/>
      <c r="AU84" s="406"/>
      <c r="AV84" s="407"/>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281</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318</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167</v>
      </c>
      <c r="B94" s="648"/>
      <c r="C94" s="196" t="s">
        <v>180</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321</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170</v>
      </c>
      <c r="AF95" s="174" t="str">
        <f>IF(X18="○", IF(Z95=0,"",IF(Z95&gt;=200/3,"○","×")),"")</f>
        <v>○</v>
      </c>
      <c r="AG95" s="639" t="s">
        <v>195</v>
      </c>
      <c r="AJ95" s="194"/>
      <c r="AK95" s="194"/>
      <c r="AL95" s="627" t="s">
        <v>290</v>
      </c>
      <c r="AM95" s="628"/>
      <c r="AN95" s="628"/>
      <c r="AO95" s="628"/>
      <c r="AP95" s="628"/>
      <c r="AQ95" s="628"/>
      <c r="AR95" s="628"/>
      <c r="AS95" s="628"/>
      <c r="AT95" s="628"/>
      <c r="AU95" s="628"/>
      <c r="AV95" s="629"/>
    </row>
    <row r="96" spans="1:48" ht="18.75" customHeight="1" thickBot="1">
      <c r="A96" s="651" t="s">
        <v>219</v>
      </c>
      <c r="B96" s="652"/>
      <c r="C96" s="196" t="s">
        <v>181</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321</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170</v>
      </c>
      <c r="AF97" s="174" t="str">
        <f>IF(X18="○", IF(Z97=0,"",IF(Z97&gt;=200/3,"○","×")),"")</f>
        <v>○</v>
      </c>
      <c r="AG97" s="639"/>
      <c r="AL97" s="627" t="s">
        <v>291</v>
      </c>
      <c r="AM97" s="628"/>
      <c r="AN97" s="628"/>
      <c r="AO97" s="628"/>
      <c r="AP97" s="628"/>
      <c r="AQ97" s="628"/>
      <c r="AR97" s="628"/>
      <c r="AS97" s="628"/>
      <c r="AT97" s="628"/>
      <c r="AU97" s="628"/>
      <c r="AV97" s="629"/>
    </row>
    <row r="98" spans="1:48" ht="18.75" customHeight="1">
      <c r="A98" s="218" t="s">
        <v>161</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280</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239</v>
      </c>
      <c r="H140" s="427"/>
      <c r="I140" s="259" t="s">
        <v>3</v>
      </c>
      <c r="J140" s="426" t="s">
        <v>239</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168</v>
      </c>
      <c r="O141" s="420"/>
      <c r="P141" s="420"/>
      <c r="Q141" s="421" t="s">
        <v>49</v>
      </c>
      <c r="R141" s="421"/>
      <c r="S141" s="422" t="s">
        <v>240</v>
      </c>
      <c r="T141" s="422"/>
      <c r="U141" s="422"/>
      <c r="V141" s="422"/>
      <c r="W141" s="422"/>
      <c r="X141" s="423" t="s">
        <v>50</v>
      </c>
      <c r="Y141" s="423"/>
      <c r="Z141" s="422" t="s">
        <v>241</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292</v>
      </c>
      <c r="B149" s="410" t="s">
        <v>294</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295</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296</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293</v>
      </c>
      <c r="B152" s="416" t="s">
        <v>310</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298</v>
      </c>
      <c r="B155" s="411" t="s">
        <v>297</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301</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302</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303</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311</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304</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292</v>
      </c>
      <c r="B161" s="441" t="s">
        <v>299</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305</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293</v>
      </c>
      <c r="B163" s="459" t="s">
        <v>300</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32"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33"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34"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35"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36"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37"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38"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39"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4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L34" sqref="L34"/>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三浦市　山下</cp:lastModifiedBy>
  <cp:lastPrinted>2023-02-27T08:06:40Z</cp:lastPrinted>
  <dcterms:created xsi:type="dcterms:W3CDTF">2023-01-10T13:53:21Z</dcterms:created>
  <dcterms:modified xsi:type="dcterms:W3CDTF">2024-07-02T00:27:41Z</dcterms:modified>
</cp:coreProperties>
</file>