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defaultThemeVersion="124226"/>
  <xr:revisionPtr revIDLastSave="0" documentId="13_ncr:1_{72589515-9106-4064-AEA8-7951F99DE5F2}" xr6:coauthVersionLast="47" xr6:coauthVersionMax="47" xr10:uidLastSave="{00000000-0000-0000-0000-000000000000}"/>
  <bookViews>
    <workbookView xWindow="-120" yWindow="-120" windowWidth="20730" windowHeight="11040" tabRatio="833" xr2:uid="{00000000-000D-0000-FFFF-FFFF00000000}"/>
  </bookViews>
  <sheets>
    <sheet name="提出書類一覧" sheetId="49" r:id="rId1"/>
    <sheet name="申請様式" sheetId="63" r:id="rId2"/>
    <sheet name="利用延人員数計算シート（通所介護等）" sheetId="64" r:id="rId3"/>
    <sheet name="生活相談員配置等加算に係る届出書" sheetId="65" r:id="rId4"/>
    <sheet name="入浴介助加算 Ⅱ" sheetId="52" r:id="rId5"/>
    <sheet name="中重度者ケア体制加算に係る届出書" sheetId="66" r:id="rId6"/>
    <sheet name="利用者の割合に関する計算書（中重度者ケア体制加算）" sheetId="67" r:id="rId7"/>
    <sheet name="重度者ケア体制加算" sheetId="71" r:id="rId8"/>
    <sheet name="生活機能向上連携加算Ⅰ" sheetId="53" r:id="rId9"/>
    <sheet name="生活機能向上連携加算Ⅱ" sheetId="29" r:id="rId10"/>
    <sheet name="個別機能訓練加算Ⅰイ" sheetId="30" r:id="rId11"/>
    <sheet name="個別機能訓練加算Ⅰロ" sheetId="54" r:id="rId12"/>
    <sheet name="認知症加算に係る届出書" sheetId="68" r:id="rId13"/>
    <sheet name="利用者の割合に関する計算書（認知症加算）" sheetId="69" r:id="rId14"/>
    <sheet name="栄養アセスメント加算" sheetId="56" r:id="rId15"/>
    <sheet name="栄養改善加算" sheetId="58" r:id="rId16"/>
    <sheet name="口腔機能向上加算Ⅰ" sheetId="59" r:id="rId17"/>
    <sheet name="口腔機能向上加算Ⅱ" sheetId="60" r:id="rId18"/>
    <sheet name="サービス提供体制強化加算に関する届出書" sheetId="70" r:id="rId19"/>
    <sheet name="サービス提供体制強化加算Ⅰ" sheetId="39" r:id="rId20"/>
    <sheet name="サービス提供体制強化加算Ⅱ" sheetId="40" r:id="rId21"/>
    <sheet name="サービス提供体制強化加算Ⅲ" sheetId="42" r:id="rId22"/>
    <sheet name="実務経験証明書（参考）" sheetId="51" r:id="rId23"/>
  </sheets>
  <definedNames>
    <definedName name="_xlnm._FilterDatabase" localSheetId="1" hidden="1">申請様式!$B$15:$AF$28</definedName>
    <definedName name="ｋ">#N/A</definedName>
    <definedName name="_xlnm.Print_Area" localSheetId="19">サービス提供体制強化加算Ⅰ!$B$1:$BN$31</definedName>
    <definedName name="_xlnm.Print_Area" localSheetId="20">サービス提供体制強化加算Ⅱ!$B$1:$BN$31</definedName>
    <definedName name="_xlnm.Print_Area" localSheetId="21">サービス提供体制強化加算Ⅲ!$B$1:$BN$31</definedName>
    <definedName name="_xlnm.Print_Area" localSheetId="18">サービス提供体制強化加算に関する届出書!$A$1:$AD$49</definedName>
    <definedName name="_xlnm.Print_Area" localSheetId="14">栄養アセスメント加算!$B$1:$BN$14</definedName>
    <definedName name="_xlnm.Print_Area" localSheetId="15">栄養改善加算!$B$1:$BN$15</definedName>
    <definedName name="_xlnm.Print_Area" localSheetId="10">個別機能訓練加算Ⅰイ!$B$1:$BN$15</definedName>
    <definedName name="_xlnm.Print_Area" localSheetId="11">個別機能訓練加算Ⅰロ!$B$1:$BN$19</definedName>
    <definedName name="_xlnm.Print_Area" localSheetId="16">口腔機能向上加算Ⅰ!$B$1:$BN$15</definedName>
    <definedName name="_xlnm.Print_Area" localSheetId="17">口腔機能向上加算Ⅱ!$B$1:$BN$16</definedName>
    <definedName name="_xlnm.Print_Area" localSheetId="22">'実務経験証明書（参考）'!$B$1:$BN$25</definedName>
    <definedName name="_xlnm.Print_Area" localSheetId="7">重度者ケア体制加算!$B$1:$BN$11</definedName>
    <definedName name="_xlnm.Print_Area" localSheetId="1">申請様式!$A$1:$AG$77</definedName>
    <definedName name="_xlnm.Print_Area" localSheetId="8">生活機能向上連携加算Ⅰ!$B$1:$BN$10</definedName>
    <definedName name="_xlnm.Print_Area" localSheetId="9">生活機能向上連携加算Ⅱ!$B$1:$BN$10</definedName>
    <definedName name="_xlnm.Print_Area" localSheetId="3">生活相談員配置等加算に係る届出書!$A$1:$Y$30</definedName>
    <definedName name="_xlnm.Print_Area" localSheetId="5">中重度者ケア体制加算に係る届出書!$A$1:$Y$32</definedName>
    <definedName name="_xlnm.Print_Area" localSheetId="0">提出書類一覧!$B$1:$E$61</definedName>
    <definedName name="_xlnm.Print_Area" localSheetId="4">'入浴介助加算 Ⅱ'!$B$1:$BN$12</definedName>
    <definedName name="_xlnm.Print_Area" localSheetId="12">認知症加算に係る届出書!$A$1:$AB$38</definedName>
    <definedName name="_xlnm.Print_Area" localSheetId="2">'利用延人員数計算シート（通所介護等）'!$A$1:$T$28</definedName>
    <definedName name="_xlnm.Print_Area" localSheetId="6">'利用者の割合に関する計算書（中重度者ケア体制加算）'!$A$1:$W$48</definedName>
    <definedName name="_xlnm.Print_Area" localSheetId="13">'利用者の割合に関する計算書（認知症加算）'!$A$1:$W$49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69" l="1"/>
  <c r="M37" i="69" s="1"/>
  <c r="F36" i="69"/>
  <c r="F37" i="69" s="1"/>
  <c r="U37" i="69" s="1"/>
  <c r="M29" i="69"/>
  <c r="F29" i="69"/>
  <c r="U29" i="69" s="1"/>
  <c r="M28" i="69"/>
  <c r="F28" i="69"/>
  <c r="R30" i="68"/>
  <c r="R20" i="68"/>
  <c r="M36" i="67"/>
  <c r="M37" i="67" s="1"/>
  <c r="F36" i="67"/>
  <c r="F37" i="67" s="1"/>
  <c r="U37" i="67" s="1"/>
  <c r="M29" i="67"/>
  <c r="M28" i="67"/>
  <c r="F28" i="67"/>
  <c r="F29" i="67" s="1"/>
  <c r="U29" i="67" s="1"/>
  <c r="J27" i="64"/>
  <c r="N19" i="64"/>
  <c r="R17" i="64"/>
  <c r="R19" i="64" s="1"/>
  <c r="Q17" i="64"/>
  <c r="Q19" i="64" s="1"/>
  <c r="P17" i="64"/>
  <c r="P19" i="64" s="1"/>
  <c r="O17" i="64"/>
  <c r="O19" i="64" s="1"/>
  <c r="N17" i="64"/>
  <c r="M17" i="64"/>
  <c r="M19" i="64" s="1"/>
  <c r="L17" i="64"/>
  <c r="L19" i="64" s="1"/>
  <c r="K17" i="64"/>
  <c r="K19" i="64" s="1"/>
  <c r="J17" i="64"/>
  <c r="J19" i="64" s="1"/>
  <c r="I17" i="64"/>
  <c r="I19" i="64" s="1"/>
  <c r="H17" i="64"/>
  <c r="H19" i="64" s="1"/>
  <c r="G17" i="64"/>
  <c r="G19" i="64" s="1"/>
  <c r="P7" i="64"/>
  <c r="W74" i="63"/>
  <c r="L74" i="63"/>
  <c r="W73" i="63"/>
  <c r="L73" i="63"/>
  <c r="W72" i="63"/>
  <c r="L72" i="63"/>
  <c r="W71" i="63"/>
  <c r="L71" i="63"/>
  <c r="W70" i="63"/>
  <c r="L70" i="63"/>
  <c r="W69" i="63"/>
  <c r="L69" i="63"/>
  <c r="W68" i="63"/>
  <c r="L68" i="63"/>
  <c r="W67" i="63"/>
  <c r="L67" i="63"/>
  <c r="W66" i="63"/>
  <c r="L66" i="63"/>
  <c r="W65" i="63"/>
  <c r="L65" i="63"/>
  <c r="W64" i="63"/>
  <c r="L64" i="63"/>
  <c r="W63" i="63"/>
  <c r="L63" i="63"/>
  <c r="W62" i="63"/>
  <c r="L62" i="63"/>
  <c r="W61" i="63"/>
  <c r="L61" i="63"/>
  <c r="W60" i="63"/>
  <c r="L60" i="63"/>
  <c r="W59" i="63"/>
  <c r="L59" i="63"/>
  <c r="W58" i="63"/>
  <c r="L58" i="63"/>
  <c r="L57" i="63"/>
  <c r="Q56" i="63"/>
  <c r="L56" i="63"/>
  <c r="L41" i="63"/>
  <c r="AA40" i="63"/>
  <c r="L40" i="63"/>
  <c r="AA39" i="63"/>
  <c r="U39" i="63"/>
  <c r="AA41" i="63" s="1"/>
  <c r="L39" i="63"/>
  <c r="AA38" i="63"/>
  <c r="U38" i="63"/>
  <c r="L38" i="63"/>
  <c r="U37" i="63"/>
  <c r="L37" i="63"/>
  <c r="U36" i="63"/>
  <c r="L36" i="63"/>
  <c r="U35" i="63"/>
  <c r="AA37" i="63" s="1"/>
  <c r="L35" i="63"/>
  <c r="Q34" i="63"/>
  <c r="U34" i="63" s="1"/>
  <c r="AA36" i="63" s="1"/>
  <c r="L34" i="63"/>
  <c r="AJ20" i="63"/>
  <c r="AI20" i="63"/>
  <c r="H20" i="63"/>
  <c r="H19" i="63"/>
  <c r="AI18" i="63"/>
  <c r="AJ18" i="63" s="1"/>
  <c r="AI16" i="63"/>
  <c r="AJ2" i="63"/>
  <c r="AJ8" i="63" s="1"/>
  <c r="S20" i="64" l="1"/>
  <c r="S21" i="64" s="1"/>
  <c r="S19" i="64"/>
  <c r="E23" i="42" l="1"/>
  <c r="D13" i="42"/>
  <c r="D11" i="42"/>
  <c r="E23" i="39"/>
  <c r="D13" i="39"/>
  <c r="D11" i="39"/>
  <c r="E19" i="42" l="1"/>
</calcChain>
</file>

<file path=xl/sharedStrings.xml><?xml version="1.0" encoding="utf-8"?>
<sst xmlns="http://schemas.openxmlformats.org/spreadsheetml/2006/main" count="1081" uniqueCount="463">
  <si>
    <t>　</t>
  </si>
  <si>
    <t>事業所名</t>
    <rPh sb="0" eb="3">
      <t>ジギョウショ</t>
    </rPh>
    <rPh sb="3" eb="4">
      <t>メイ</t>
    </rPh>
    <phoneticPr fontId="4"/>
  </si>
  <si>
    <t>事業所名</t>
    <rPh sb="0" eb="3">
      <t>ジギョウショ</t>
    </rPh>
    <rPh sb="3" eb="4">
      <t>メイ</t>
    </rPh>
    <phoneticPr fontId="3"/>
  </si>
  <si>
    <t>令和</t>
    <rPh sb="0" eb="2">
      <t>レイワ</t>
    </rPh>
    <phoneticPr fontId="3"/>
  </si>
  <si>
    <t>人</t>
    <rPh sb="0" eb="1">
      <t>ニン</t>
    </rPh>
    <phoneticPr fontId="3"/>
  </si>
  <si>
    <t>３月前</t>
    <rPh sb="1" eb="2">
      <t>ツキ</t>
    </rPh>
    <rPh sb="2" eb="3">
      <t>マエ</t>
    </rPh>
    <phoneticPr fontId="3"/>
  </si>
  <si>
    <t>＋</t>
    <phoneticPr fontId="3"/>
  </si>
  <si>
    <t>２月前</t>
    <rPh sb="1" eb="2">
      <t>ツキ</t>
    </rPh>
    <rPh sb="2" eb="3">
      <t>マエ</t>
    </rPh>
    <phoneticPr fontId="3"/>
  </si>
  <si>
    <t>１月前</t>
    <rPh sb="1" eb="2">
      <t>ツキ</t>
    </rPh>
    <rPh sb="2" eb="3">
      <t>マエ</t>
    </rPh>
    <phoneticPr fontId="3"/>
  </si>
  <si>
    <t>２月</t>
  </si>
  <si>
    <t>１月</t>
  </si>
  <si>
    <t>９月</t>
  </si>
  <si>
    <t>８月</t>
  </si>
  <si>
    <t>７月</t>
  </si>
  <si>
    <t>６月</t>
  </si>
  <si>
    <t>年</t>
    <rPh sb="0" eb="1">
      <t>ネン</t>
    </rPh>
    <phoneticPr fontId="3"/>
  </si>
  <si>
    <t>月</t>
    <rPh sb="0" eb="1">
      <t>ガツ</t>
    </rPh>
    <phoneticPr fontId="3"/>
  </si>
  <si>
    <t>日</t>
    <rPh sb="0" eb="1">
      <t>ニチ</t>
    </rPh>
    <phoneticPr fontId="3"/>
  </si>
  <si>
    <t>適否</t>
    <rPh sb="0" eb="2">
      <t>テキヒ</t>
    </rPh>
    <phoneticPr fontId="3"/>
  </si>
  <si>
    <t>項目（算定要件）</t>
    <rPh sb="0" eb="2">
      <t>コウモク</t>
    </rPh>
    <rPh sb="3" eb="5">
      <t>サンテイ</t>
    </rPh>
    <rPh sb="5" eb="7">
      <t>ヨウケン</t>
    </rPh>
    <phoneticPr fontId="3"/>
  </si>
  <si>
    <t>４月</t>
    <rPh sb="1" eb="2">
      <t>ガツ</t>
    </rPh>
    <phoneticPr fontId="3"/>
  </si>
  <si>
    <t>５月</t>
  </si>
  <si>
    <t>10月</t>
    <phoneticPr fontId="3"/>
  </si>
  <si>
    <t>11月</t>
  </si>
  <si>
    <t>12月</t>
  </si>
  <si>
    <t>合計
ａ</t>
    <rPh sb="0" eb="2">
      <t>ゴウケイ</t>
    </rPh>
    <phoneticPr fontId="3"/>
  </si>
  <si>
    <r>
      <t>月平均
a</t>
    </r>
    <r>
      <rPr>
        <sz val="8"/>
        <color theme="1"/>
        <rFont val="Calibri"/>
        <family val="3"/>
      </rPr>
      <t>÷e</t>
    </r>
    <rPh sb="0" eb="3">
      <t>ツキヘイキン</t>
    </rPh>
    <phoneticPr fontId="3"/>
  </si>
  <si>
    <r>
      <rPr>
        <sz val="10"/>
        <color theme="1"/>
        <rFont val="Calibri"/>
        <family val="3"/>
      </rPr>
      <t>÷</t>
    </r>
    <r>
      <rPr>
        <sz val="10"/>
        <color theme="1"/>
        <rFont val="HGｺﾞｼｯｸM"/>
        <family val="3"/>
        <charset val="128"/>
      </rPr>
      <t>３＝</t>
    </r>
    <phoneticPr fontId="3"/>
  </si>
  <si>
    <t>人(ｄ)</t>
    <rPh sb="0" eb="1">
      <t>ニン</t>
    </rPh>
    <phoneticPr fontId="3"/>
  </si>
  <si>
    <t>％</t>
    <phoneticPr fontId="3"/>
  </si>
  <si>
    <t>事業所番号</t>
    <rPh sb="0" eb="5">
      <t>ジギョウショバンゴウ</t>
    </rPh>
    <phoneticPr fontId="3"/>
  </si>
  <si>
    <t>【留意事項の内容】</t>
    <phoneticPr fontId="3"/>
  </si>
  <si>
    <t>（機能訓練指導員の資格及び氏名を以下に記載してください。）</t>
    <rPh sb="16" eb="18">
      <t>イカ</t>
    </rPh>
    <phoneticPr fontId="3"/>
  </si>
  <si>
    <t>当該事業所の従業者として又は外部との連携により管理栄養士を１名以上配置していますか。</t>
    <phoneticPr fontId="3"/>
  </si>
  <si>
    <t>（管理栄養士の氏名及び外部との連携の場合は連携先の事業所名を下欄に記載してください。）</t>
    <phoneticPr fontId="3"/>
  </si>
  <si>
    <t>氏名</t>
    <rPh sb="0" eb="2">
      <t>シメイ</t>
    </rPh>
    <phoneticPr fontId="3"/>
  </si>
  <si>
    <t>連携先の事業所</t>
    <rPh sb="0" eb="2">
      <t>レンケイ</t>
    </rPh>
    <rPh sb="2" eb="3">
      <t>サキ</t>
    </rPh>
    <rPh sb="4" eb="7">
      <t>ジギョウショ</t>
    </rPh>
    <phoneticPr fontId="3"/>
  </si>
  <si>
    <t>利用者の栄養状態を利用開始時に把握し、管理栄養士、看護職員、介護職員、生活相談員その他の職種の者（以下「管理栄養士等」という。）が共同して、利用者ごとの摂食・嚥下機能及び食形態にも配慮した栄養ケア計画を作成することとしていますか。　　</t>
    <phoneticPr fontId="3"/>
  </si>
  <si>
    <t>利用者ごとの栄養ケア計画の進捗状況を定期的に評価することとしていますか。</t>
    <phoneticPr fontId="3"/>
  </si>
  <si>
    <t>運営基準に基づき事業所の運営規程に定められた利用定員を遵守するとともに、人員基準に定められた職種、員数の職員を配置することとしていますか。</t>
    <phoneticPr fontId="3"/>
  </si>
  <si>
    <t>（これらの職員のうち、口腔機能向上サービスに関わる者の資格及び氏名を以下に記載してください。）</t>
    <rPh sb="34" eb="36">
      <t>イカ</t>
    </rPh>
    <phoneticPr fontId="3"/>
  </si>
  <si>
    <t>以下のⅠ〈前年度の月平均〉又はⅡ〈前３月の月平均〉（前年度の実績が６月に満たない事業所のみ対象）いずれか一方を記載してください。（小数点第１位まで）</t>
    <phoneticPr fontId="3"/>
  </si>
  <si>
    <t>常勤換算後の介護職員の員数</t>
    <phoneticPr fontId="3"/>
  </si>
  <si>
    <t>常勤換算後の介護福祉士の員数</t>
    <phoneticPr fontId="3"/>
  </si>
  <si>
    <t>(ｃ)</t>
    <phoneticPr fontId="3"/>
  </si>
  <si>
    <t>(ｄ)</t>
    <phoneticPr fontId="3"/>
  </si>
  <si>
    <t>令和　　年度</t>
    <rPh sb="0" eb="2">
      <t>レイワ</t>
    </rPh>
    <phoneticPr fontId="3"/>
  </si>
  <si>
    <t>Ⅱ〈前３月の月平均〉（前年度の実績が６月に満たない事業所のみ対象）</t>
    <phoneticPr fontId="3"/>
  </si>
  <si>
    <t>Ⅰ〈前年度の月平均〉常勤換算方法で算出　 e：４～２月で実績があった月数</t>
    <rPh sb="35" eb="36">
      <t>スウ</t>
    </rPh>
    <phoneticPr fontId="3"/>
  </si>
  <si>
    <r>
      <t>〇届出日が属する月の前３月の常勤換算後の介護職員の員数</t>
    </r>
    <r>
      <rPr>
        <sz val="8"/>
        <color theme="1"/>
        <rFont val="HGｺﾞｼｯｸM"/>
        <family val="3"/>
        <charset val="128"/>
      </rPr>
      <t>（小数点以下第１位まで）</t>
    </r>
    <phoneticPr fontId="3"/>
  </si>
  <si>
    <t>〇届出日が属する月の前３月の常勤換算後の介護福祉士の員数の合計</t>
    <phoneticPr fontId="3"/>
  </si>
  <si>
    <t>人(ｃ)</t>
    <rPh sb="0" eb="1">
      <t>ニン</t>
    </rPh>
    <phoneticPr fontId="3"/>
  </si>
  <si>
    <t>別の告示に定める利用定員超過減算・人員基準欠如減算に該当していませんか。</t>
    <phoneticPr fontId="3"/>
  </si>
  <si>
    <r>
      <t>ｄがｃに占める割合　（ｄ</t>
    </r>
    <r>
      <rPr>
        <b/>
        <sz val="10"/>
        <color theme="1"/>
        <rFont val="Calibri"/>
        <family val="3"/>
      </rPr>
      <t>÷</t>
    </r>
    <r>
      <rPr>
        <b/>
        <sz val="10"/>
        <color theme="1"/>
        <rFont val="HGｺﾞｼｯｸM"/>
        <family val="3"/>
        <charset val="128"/>
      </rPr>
      <t>ｃ</t>
    </r>
    <r>
      <rPr>
        <b/>
        <sz val="10"/>
        <color theme="1"/>
        <rFont val="Calibri"/>
        <family val="3"/>
      </rPr>
      <t>×</t>
    </r>
    <r>
      <rPr>
        <b/>
        <sz val="10"/>
        <color theme="1"/>
        <rFont val="HGｺﾞｼｯｸM"/>
        <family val="3"/>
        <charset val="128"/>
      </rPr>
      <t>１００）＝　　　</t>
    </r>
    <phoneticPr fontId="3"/>
  </si>
  <si>
    <t>（参考様式）</t>
    <rPh sb="1" eb="3">
      <t>サンコウ</t>
    </rPh>
    <rPh sb="3" eb="5">
      <t>ヨウシキ</t>
    </rPh>
    <phoneticPr fontId="3"/>
  </si>
  <si>
    <t>実 務 経 験 証 明 書</t>
    <rPh sb="0" eb="1">
      <t>ジツ</t>
    </rPh>
    <rPh sb="2" eb="3">
      <t>ツトム</t>
    </rPh>
    <rPh sb="4" eb="5">
      <t>ヘ</t>
    </rPh>
    <rPh sb="6" eb="7">
      <t>ゲン</t>
    </rPh>
    <rPh sb="8" eb="9">
      <t>ショウ</t>
    </rPh>
    <rPh sb="10" eb="11">
      <t>アキラ</t>
    </rPh>
    <rPh sb="12" eb="13">
      <t>ショ</t>
    </rPh>
    <phoneticPr fontId="3"/>
  </si>
  <si>
    <t>三浦市長</t>
    <rPh sb="0" eb="2">
      <t>ミウラ</t>
    </rPh>
    <rPh sb="2" eb="4">
      <t>シチョウ</t>
    </rPh>
    <phoneticPr fontId="3"/>
  </si>
  <si>
    <t>（証明者）</t>
    <rPh sb="1" eb="3">
      <t>ショウメイ</t>
    </rPh>
    <rPh sb="3" eb="4">
      <t>シャ</t>
    </rPh>
    <phoneticPr fontId="3"/>
  </si>
  <si>
    <t>法人の所在地</t>
    <rPh sb="0" eb="2">
      <t>ホウジン</t>
    </rPh>
    <rPh sb="3" eb="6">
      <t>ショザイチ</t>
    </rPh>
    <phoneticPr fontId="3"/>
  </si>
  <si>
    <t>法人名及び代表者職名及び氏名</t>
    <phoneticPr fontId="3"/>
  </si>
  <si>
    <t>電話番号</t>
  </si>
  <si>
    <t>下記の者の実務経験は、以下のとおりであることを証明します。</t>
    <phoneticPr fontId="3"/>
  </si>
  <si>
    <t>施設又は事業所名</t>
    <phoneticPr fontId="3"/>
  </si>
  <si>
    <t>所在地</t>
    <phoneticPr fontId="3"/>
  </si>
  <si>
    <t>サービス種別</t>
    <phoneticPr fontId="3"/>
  </si>
  <si>
    <t>業務期間</t>
    <phoneticPr fontId="3"/>
  </si>
  <si>
    <t>業務内容</t>
    <phoneticPr fontId="3"/>
  </si>
  <si>
    <t>（生年月日</t>
    <rPh sb="1" eb="3">
      <t>セイネン</t>
    </rPh>
    <rPh sb="3" eb="5">
      <t>ガッピ</t>
    </rPh>
    <phoneticPr fontId="3"/>
  </si>
  <si>
    <t>）</t>
    <phoneticPr fontId="3"/>
  </si>
  <si>
    <t>～</t>
    <phoneticPr fontId="3"/>
  </si>
  <si>
    <t>（通算</t>
    <rPh sb="1" eb="3">
      <t>ツウサン</t>
    </rPh>
    <phoneticPr fontId="3"/>
  </si>
  <si>
    <t>か月）</t>
    <rPh sb="1" eb="2">
      <t>ツキ</t>
    </rPh>
    <phoneticPr fontId="3"/>
  </si>
  <si>
    <t>注１　「サービス種別」欄は、具体的に「定期巡回・随時対応型訪問介護看護」、「夜間対応型訪問介護」、</t>
    <rPh sb="0" eb="1">
      <t>チュウ</t>
    </rPh>
    <phoneticPr fontId="3"/>
  </si>
  <si>
    <t>　　「訪問介護」等と記入してください。</t>
    <phoneticPr fontId="3"/>
  </si>
  <si>
    <t>注２　「業務期間」欄は、実務経験被証明者が利用者に対する直接処遇を行っていた期間を記入してくださ</t>
    <rPh sb="0" eb="1">
      <t>チュウ</t>
    </rPh>
    <rPh sb="4" eb="6">
      <t>ギョウム</t>
    </rPh>
    <rPh sb="6" eb="8">
      <t>キカン</t>
    </rPh>
    <rPh sb="9" eb="10">
      <t>ラン</t>
    </rPh>
    <rPh sb="12" eb="14">
      <t>ジツム</t>
    </rPh>
    <rPh sb="14" eb="16">
      <t>ケイケン</t>
    </rPh>
    <rPh sb="16" eb="17">
      <t>ヒ</t>
    </rPh>
    <rPh sb="17" eb="19">
      <t>ショウメイ</t>
    </rPh>
    <rPh sb="19" eb="20">
      <t>シャ</t>
    </rPh>
    <rPh sb="21" eb="24">
      <t>リヨウシャ</t>
    </rPh>
    <rPh sb="25" eb="26">
      <t>タイ</t>
    </rPh>
    <rPh sb="28" eb="30">
      <t>チョクセツ</t>
    </rPh>
    <rPh sb="30" eb="32">
      <t>ショグウ</t>
    </rPh>
    <rPh sb="33" eb="34">
      <t>オコナ</t>
    </rPh>
    <rPh sb="38" eb="40">
      <t>キカン</t>
    </rPh>
    <rPh sb="41" eb="43">
      <t>キニュウ</t>
    </rPh>
    <phoneticPr fontId="3"/>
  </si>
  <si>
    <t>　　い。事務・経理や送迎運転等は含まれません。また、証明日までの期間としてください。</t>
    <phoneticPr fontId="3"/>
  </si>
  <si>
    <t>注３　「業務内容」欄は、実務経験被証明者の本来の業務について、具体的に訪問介護員、介護職員等と記</t>
    <rPh sb="0" eb="1">
      <t>チュウ</t>
    </rPh>
    <rPh sb="4" eb="6">
      <t>ギョウム</t>
    </rPh>
    <rPh sb="6" eb="8">
      <t>ナイヨウ</t>
    </rPh>
    <rPh sb="9" eb="10">
      <t>ラン</t>
    </rPh>
    <rPh sb="12" eb="14">
      <t>ジツム</t>
    </rPh>
    <rPh sb="14" eb="16">
      <t>ケイケン</t>
    </rPh>
    <rPh sb="16" eb="17">
      <t>ヒ</t>
    </rPh>
    <rPh sb="17" eb="19">
      <t>ショウメイ</t>
    </rPh>
    <rPh sb="19" eb="20">
      <t>シャ</t>
    </rPh>
    <rPh sb="21" eb="23">
      <t>ホンライ</t>
    </rPh>
    <rPh sb="24" eb="26">
      <t>ギョウム</t>
    </rPh>
    <rPh sb="31" eb="34">
      <t>グタイテキ</t>
    </rPh>
    <rPh sb="35" eb="37">
      <t>ホウモン</t>
    </rPh>
    <rPh sb="37" eb="39">
      <t>カイゴ</t>
    </rPh>
    <rPh sb="39" eb="40">
      <t>イン</t>
    </rPh>
    <rPh sb="41" eb="43">
      <t>カイゴ</t>
    </rPh>
    <rPh sb="43" eb="45">
      <t>ショクイン</t>
    </rPh>
    <rPh sb="45" eb="46">
      <t>トウ</t>
    </rPh>
    <rPh sb="47" eb="48">
      <t>キ</t>
    </rPh>
    <phoneticPr fontId="3"/>
  </si>
  <si>
    <t>　　入してください。</t>
    <phoneticPr fontId="3"/>
  </si>
  <si>
    <t>※　上記の記載内容に記入漏れや不備・不明な箇所がある場合には、内容の確認をさせていただき、必要に</t>
    <phoneticPr fontId="3"/>
  </si>
  <si>
    <t>　　応じ書類の追加・再提出をしていただくことがありますので、あらかじめ御承知おきください。</t>
    <phoneticPr fontId="3"/>
  </si>
  <si>
    <t>時間延長サービス体制</t>
  </si>
  <si>
    <t>生活相談員配置等加算</t>
    <rPh sb="0" eb="2">
      <t>セイカツ</t>
    </rPh>
    <rPh sb="2" eb="4">
      <t>ソウダン</t>
    </rPh>
    <rPh sb="4" eb="5">
      <t>イン</t>
    </rPh>
    <rPh sb="5" eb="7">
      <t>ハイチ</t>
    </rPh>
    <rPh sb="7" eb="8">
      <t>トウ</t>
    </rPh>
    <rPh sb="8" eb="10">
      <t>カサン</t>
    </rPh>
    <phoneticPr fontId="4"/>
  </si>
  <si>
    <t>中重度者ケア体制加算</t>
    <rPh sb="0" eb="1">
      <t>チュウ</t>
    </rPh>
    <rPh sb="1" eb="3">
      <t>ジュウド</t>
    </rPh>
    <rPh sb="3" eb="4">
      <t>シャ</t>
    </rPh>
    <rPh sb="6" eb="8">
      <t>タイセイ</t>
    </rPh>
    <rPh sb="8" eb="10">
      <t>カサン</t>
    </rPh>
    <phoneticPr fontId="4"/>
  </si>
  <si>
    <t>認知症加算</t>
    <rPh sb="0" eb="3">
      <t>ニンチショウ</t>
    </rPh>
    <rPh sb="3" eb="5">
      <t>カサン</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</si>
  <si>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</si>
  <si>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１．全ての加算算定時に必要な書類</t>
    <phoneticPr fontId="3"/>
  </si>
  <si>
    <t>２．加算の内容ごとに必要な書類</t>
    <phoneticPr fontId="3"/>
  </si>
  <si>
    <t>加算の内容</t>
    <rPh sb="0" eb="2">
      <t>カサン</t>
    </rPh>
    <rPh sb="3" eb="5">
      <t>ナイヨウ</t>
    </rPh>
    <phoneticPr fontId="3"/>
  </si>
  <si>
    <t>提出書類</t>
    <rPh sb="0" eb="2">
      <t>テイシュツ</t>
    </rPh>
    <rPh sb="2" eb="4">
      <t>ショルイ</t>
    </rPh>
    <phoneticPr fontId="3"/>
  </si>
  <si>
    <t>備考</t>
    <rPh sb="0" eb="2">
      <t>ビコウ</t>
    </rPh>
    <phoneticPr fontId="3"/>
  </si>
  <si>
    <t>勤務形態一覧表</t>
    <rPh sb="0" eb="2">
      <t>キンム</t>
    </rPh>
    <rPh sb="2" eb="4">
      <t>ケイタイ</t>
    </rPh>
    <rPh sb="4" eb="6">
      <t>イチラン</t>
    </rPh>
    <rPh sb="6" eb="7">
      <t>ヒョウ</t>
    </rPh>
    <phoneticPr fontId="3"/>
  </si>
  <si>
    <t>資格証の写し（看護職員）</t>
    <rPh sb="0" eb="2">
      <t>シカク</t>
    </rPh>
    <rPh sb="2" eb="3">
      <t>ショウ</t>
    </rPh>
    <rPh sb="4" eb="5">
      <t>ウツ</t>
    </rPh>
    <rPh sb="7" eb="9">
      <t>カンゴ</t>
    </rPh>
    <rPh sb="9" eb="11">
      <t>ショクイン</t>
    </rPh>
    <phoneticPr fontId="3"/>
  </si>
  <si>
    <t>リハビリテーション事業所等と連携していることがわかる書類（契約書の写し等）</t>
    <rPh sb="9" eb="12">
      <t>ジギョウショ</t>
    </rPh>
    <rPh sb="12" eb="13">
      <t>トウ</t>
    </rPh>
    <rPh sb="14" eb="16">
      <t>レンケイ</t>
    </rPh>
    <rPh sb="26" eb="28">
      <t>ショルイ</t>
    </rPh>
    <rPh sb="29" eb="32">
      <t>ケイヤクショ</t>
    </rPh>
    <rPh sb="33" eb="34">
      <t>ウツ</t>
    </rPh>
    <rPh sb="35" eb="36">
      <t>トウ</t>
    </rPh>
    <phoneticPr fontId="3"/>
  </si>
  <si>
    <t>実務経験証明書</t>
    <phoneticPr fontId="3"/>
  </si>
  <si>
    <t>※はり師及びきゅう師の場合のみ</t>
    <phoneticPr fontId="3"/>
  </si>
  <si>
    <t>研修修了証の写し</t>
    <rPh sb="0" eb="2">
      <t>ケンシュウ</t>
    </rPh>
    <rPh sb="2" eb="4">
      <t>シュウリョウ</t>
    </rPh>
    <rPh sb="4" eb="5">
      <t>ショウ</t>
    </rPh>
    <rPh sb="6" eb="7">
      <t>ウツ</t>
    </rPh>
    <phoneticPr fontId="3"/>
  </si>
  <si>
    <t>共生型サービスの提供</t>
    <rPh sb="0" eb="2">
      <t>キョウセイ</t>
    </rPh>
    <rPh sb="2" eb="3">
      <t>ガタ</t>
    </rPh>
    <rPh sb="8" eb="10">
      <t>テイキョウ</t>
    </rPh>
    <phoneticPr fontId="4"/>
  </si>
  <si>
    <t>算定開始予定月のもの</t>
    <phoneticPr fontId="3"/>
  </si>
  <si>
    <t>資格証証の写し</t>
    <phoneticPr fontId="3"/>
  </si>
  <si>
    <t>言語聴覚士、歯科衛生士、看護職員のいずれか</t>
    <phoneticPr fontId="3"/>
  </si>
  <si>
    <t>加算（減算）届出　添付書類一覧</t>
    <rPh sb="0" eb="2">
      <t>カサン</t>
    </rPh>
    <rPh sb="3" eb="5">
      <t>ゲンサン</t>
    </rPh>
    <rPh sb="6" eb="8">
      <t>トドケデ</t>
    </rPh>
    <rPh sb="9" eb="11">
      <t>テンプ</t>
    </rPh>
    <rPh sb="11" eb="13">
      <t>ショルイ</t>
    </rPh>
    <phoneticPr fontId="3"/>
  </si>
  <si>
    <t>【地域密着型通所介護】</t>
    <rPh sb="1" eb="6">
      <t>チイキミッチャクガタ</t>
    </rPh>
    <rPh sb="6" eb="8">
      <t>ツウショ</t>
    </rPh>
    <rPh sb="8" eb="10">
      <t>カイゴ</t>
    </rPh>
    <phoneticPr fontId="3"/>
  </si>
  <si>
    <t>資格証の写し（機能訓練指導員）</t>
    <rPh sb="2" eb="3">
      <t>ショウ</t>
    </rPh>
    <rPh sb="4" eb="5">
      <t>ウツ</t>
    </rPh>
    <rPh sb="7" eb="14">
      <t>キノウクンレンシドウイン</t>
    </rPh>
    <phoneticPr fontId="3"/>
  </si>
  <si>
    <t>資格証の写し（介護福祉士）</t>
    <rPh sb="7" eb="9">
      <t>カイゴ</t>
    </rPh>
    <rPh sb="9" eb="12">
      <t>フクシシ</t>
    </rPh>
    <phoneticPr fontId="3"/>
  </si>
  <si>
    <t>資格証の写し（管理栄養士）</t>
    <rPh sb="2" eb="3">
      <t>ショウ</t>
    </rPh>
    <rPh sb="4" eb="5">
      <t>ウツ</t>
    </rPh>
    <rPh sb="7" eb="9">
      <t>カンリ</t>
    </rPh>
    <rPh sb="9" eb="12">
      <t>エイヨウシ</t>
    </rPh>
    <phoneticPr fontId="3"/>
  </si>
  <si>
    <t>チェック表</t>
    <phoneticPr fontId="3"/>
  </si>
  <si>
    <t>留意事項の内容を理解し、当該通知内容に沿った加算サービスの提供を行っていますか。</t>
    <phoneticPr fontId="3"/>
  </si>
  <si>
    <t>栄養改善加算　チェック表</t>
    <rPh sb="0" eb="2">
      <t>エイヨウ</t>
    </rPh>
    <rPh sb="2" eb="4">
      <t>カイゼン</t>
    </rPh>
    <rPh sb="4" eb="6">
      <t>カサン</t>
    </rPh>
    <rPh sb="11" eb="12">
      <t>ヒョウ</t>
    </rPh>
    <phoneticPr fontId="4"/>
  </si>
  <si>
    <t>サービス提供体制強化加算（Ⅱ）　チェック表</t>
    <rPh sb="20" eb="21">
      <t>ヒョウ</t>
    </rPh>
    <phoneticPr fontId="4"/>
  </si>
  <si>
    <t>サービス提供体制強化加算（Ⅲ）　チェック表</t>
    <rPh sb="20" eb="21">
      <t>ヒョウ</t>
    </rPh>
    <phoneticPr fontId="4"/>
  </si>
  <si>
    <t>栄養改善加算</t>
    <rPh sb="2" eb="4">
      <t>カイゼン</t>
    </rPh>
    <rPh sb="4" eb="6">
      <t>カサン</t>
    </rPh>
    <phoneticPr fontId="4"/>
  </si>
  <si>
    <t>栄養アセスメント加算</t>
    <rPh sb="0" eb="2">
      <t>エイヨウ</t>
    </rPh>
    <rPh sb="8" eb="10">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</si>
  <si>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</si>
  <si>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サービス提供体制強化加算（Ⅰ）
サービス提供体制強化加算（Ⅱ）
サービス提供体制強化加算（Ⅲ）</t>
    <phoneticPr fontId="3"/>
  </si>
  <si>
    <t>ＬＩＦＥへの登録</t>
    <rPh sb="6" eb="8">
      <t>トウロク</t>
    </rPh>
    <phoneticPr fontId="3"/>
  </si>
  <si>
    <t>感染症または災害の発生を理由とする利用者数の減少が一定以上生じている場合の対応（３％加算）</t>
    <rPh sb="0" eb="3">
      <t>カンセンショウ</t>
    </rPh>
    <rPh sb="6" eb="8">
      <t>サイガイ</t>
    </rPh>
    <rPh sb="9" eb="11">
      <t>ハッセイ</t>
    </rPh>
    <rPh sb="12" eb="14">
      <t>リユウ</t>
    </rPh>
    <rPh sb="17" eb="20">
      <t>リヨウシャ</t>
    </rPh>
    <rPh sb="20" eb="21">
      <t>スウ</t>
    </rPh>
    <rPh sb="22" eb="24">
      <t>ゲンショウ</t>
    </rPh>
    <rPh sb="25" eb="27">
      <t>イッテイ</t>
    </rPh>
    <rPh sb="27" eb="29">
      <t>イジョウ</t>
    </rPh>
    <rPh sb="29" eb="30">
      <t>ショウ</t>
    </rPh>
    <rPh sb="34" eb="36">
      <t>バアイ</t>
    </rPh>
    <rPh sb="37" eb="39">
      <t>タイオウ</t>
    </rPh>
    <rPh sb="42" eb="44">
      <t>カサン</t>
    </rPh>
    <phoneticPr fontId="3"/>
  </si>
  <si>
    <t>届出様式</t>
    <rPh sb="0" eb="2">
      <t>トドケデ</t>
    </rPh>
    <rPh sb="2" eb="4">
      <t>ヨウシキ</t>
    </rPh>
    <phoneticPr fontId="3"/>
  </si>
  <si>
    <t>利用延人員数計算シート</t>
    <rPh sb="0" eb="2">
      <t>リヨウ</t>
    </rPh>
    <rPh sb="2" eb="3">
      <t>ノ</t>
    </rPh>
    <rPh sb="3" eb="5">
      <t>ジンイン</t>
    </rPh>
    <rPh sb="5" eb="6">
      <t>スウ</t>
    </rPh>
    <rPh sb="6" eb="8">
      <t>ケイサン</t>
    </rPh>
    <phoneticPr fontId="3"/>
  </si>
  <si>
    <t>平面図</t>
    <phoneticPr fontId="3"/>
  </si>
  <si>
    <t>提出済みのものから変更がない場合、省略可</t>
    <rPh sb="0" eb="2">
      <t>テイシュツ</t>
    </rPh>
    <rPh sb="2" eb="3">
      <t>ズ</t>
    </rPh>
    <rPh sb="9" eb="11">
      <t>ヘンコウ</t>
    </rPh>
    <rPh sb="14" eb="16">
      <t>バアイ</t>
    </rPh>
    <rPh sb="17" eb="19">
      <t>ショウリャク</t>
    </rPh>
    <rPh sb="19" eb="20">
      <t>カ</t>
    </rPh>
    <phoneticPr fontId="3"/>
  </si>
  <si>
    <t>入浴介助加算（Ⅱ）　チェック表</t>
    <rPh sb="0" eb="2">
      <t>ニュウヨク</t>
    </rPh>
    <rPh sb="2" eb="4">
      <t>カイジョ</t>
    </rPh>
    <rPh sb="4" eb="6">
      <t>カサン</t>
    </rPh>
    <rPh sb="14" eb="15">
      <t>ヒョウ</t>
    </rPh>
    <phoneticPr fontId="4"/>
  </si>
  <si>
    <t>入浴介助を適切に行うことができる人員及び設備を有して行われる入浴介助ですか。</t>
    <phoneticPr fontId="3"/>
  </si>
  <si>
    <t>医師、理学療法士、作業療法士、介護福祉士、介護支援専門員その他の職種の者が利用者の居宅を訪問し、浴室における当該利用者の動作及び浴室の環境を評価していますか。</t>
    <rPh sb="15" eb="17">
      <t>カイゴ</t>
    </rPh>
    <rPh sb="17" eb="20">
      <t>フクシシ</t>
    </rPh>
    <rPh sb="30" eb="31">
      <t>タ</t>
    </rPh>
    <rPh sb="32" eb="34">
      <t>ショクシュ</t>
    </rPh>
    <rPh sb="35" eb="36">
      <t>モノ</t>
    </rPh>
    <rPh sb="54" eb="56">
      <t>トウガイ</t>
    </rPh>
    <phoneticPr fontId="3"/>
  </si>
  <si>
    <t>上記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かかる助言を行っていますか。</t>
    <rPh sb="10" eb="12">
      <t>トウガイ</t>
    </rPh>
    <rPh sb="19" eb="21">
      <t>トウガイ</t>
    </rPh>
    <phoneticPr fontId="3"/>
  </si>
  <si>
    <t>事業所の機能訓練指導員、看護職員、介護職員、生活相談員その他の職種の者が共同して、利用者の居宅を訪問した医師等との連携の下で、利用者の身体の状況、訪問により把握した当該居宅の浴室の環境等を踏まえて個別の入浴計画を作成していますか。</t>
    <rPh sb="82" eb="84">
      <t>トウガイ</t>
    </rPh>
    <phoneticPr fontId="3"/>
  </si>
  <si>
    <t>上記の個別の入浴計画に基づき、個浴その他の利用者の居宅の状況に近い環境で、入浴介助を行っていますか。</t>
    <phoneticPr fontId="3"/>
  </si>
  <si>
    <t>①　指定訪問リハビリテーション事業所（※１）又は指定通所リハビリテーション事業所若しく
　はリハビリテーションを実施している医療提供施設（※２）の理学療法士、作業療法士、言語
　聴覚士又は医師の助言に基づき、当該指定地域密着型通所介護事業所の機能訓練指導員等が共
　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
　　２００床未満のもの又は当該病院を中心とした半径４キロメートル以内に診療所が存在しな
　　いものに限る。</t>
    <rPh sb="97" eb="99">
      <t>ジョゲン</t>
    </rPh>
    <rPh sb="100" eb="101">
      <t>モト</t>
    </rPh>
    <phoneticPr fontId="3"/>
  </si>
  <si>
    <t>②　個別機能訓練計画に基づき、利用者の身体機能又は生活機能向上を目的とする機能訓練の項
　目を準備し、機能訓練指導員等が、利用者の心身の状況に応じた機能訓練を適切に提供してい
　ますか。</t>
    <phoneticPr fontId="3"/>
  </si>
  <si>
    <t>生活機能向上連携加算（Ⅰ）　チェック表</t>
    <rPh sb="0" eb="2">
      <t>セイカツ</t>
    </rPh>
    <rPh sb="2" eb="4">
      <t>キノウ</t>
    </rPh>
    <rPh sb="4" eb="6">
      <t>コウジョウ</t>
    </rPh>
    <rPh sb="6" eb="8">
      <t>レンケイ</t>
    </rPh>
    <rPh sb="8" eb="10">
      <t>カサン</t>
    </rPh>
    <rPh sb="18" eb="19">
      <t>ヒョウ</t>
    </rPh>
    <phoneticPr fontId="4"/>
  </si>
  <si>
    <t>生活機能向上連携加算（Ⅱ）　チェック表</t>
    <rPh sb="0" eb="2">
      <t>セイカツ</t>
    </rPh>
    <rPh sb="2" eb="4">
      <t>キノウ</t>
    </rPh>
    <rPh sb="4" eb="6">
      <t>コウジョウ</t>
    </rPh>
    <rPh sb="6" eb="8">
      <t>レンケイ</t>
    </rPh>
    <rPh sb="8" eb="10">
      <t>カサン</t>
    </rPh>
    <rPh sb="18" eb="19">
      <t>ヒョウ</t>
    </rPh>
    <phoneticPr fontId="4"/>
  </si>
  <si>
    <t>　　を作成する必要はないこと。</t>
    <phoneticPr fontId="3"/>
  </si>
  <si>
    <t>個別機能訓練加算（Ⅰ）イ　チェック表</t>
    <rPh sb="0" eb="2">
      <t>コベツ</t>
    </rPh>
    <rPh sb="2" eb="4">
      <t>キノウ</t>
    </rPh>
    <rPh sb="4" eb="6">
      <t>クンレン</t>
    </rPh>
    <rPh sb="6" eb="8">
      <t>カサン</t>
    </rPh>
    <rPh sb="17" eb="18">
      <t>ヒョウ</t>
    </rPh>
    <phoneticPr fontId="4"/>
  </si>
  <si>
    <t>機能訓練指導員等が共同して、利用者ごとに個別機能訓練計画を作成し、当該計画に基づき、理学療法士等が計画的に機能訓練を行うこととしていますか。</t>
    <phoneticPr fontId="3"/>
  </si>
  <si>
    <t>機能訓練指導員等が利用者の居宅を訪問し、利用者の居宅での生活状況を確認した上で、個別機能訓練計画を作成していますか。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うこととしていますか。</t>
    <phoneticPr fontId="3"/>
  </si>
  <si>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3"/>
  </si>
  <si>
    <t>個別機能訓練加算（Ⅰ）ロ　チェック表</t>
    <rPh sb="0" eb="2">
      <t>コベツ</t>
    </rPh>
    <rPh sb="2" eb="4">
      <t>キノウ</t>
    </rPh>
    <rPh sb="4" eb="6">
      <t>クンレン</t>
    </rPh>
    <rPh sb="6" eb="8">
      <t>カサン</t>
    </rPh>
    <rPh sb="17" eb="18">
      <t>ヒョウ</t>
    </rPh>
    <phoneticPr fontId="4"/>
  </si>
  <si>
    <t>栄養アセスメント加算　チェック表</t>
    <rPh sb="0" eb="2">
      <t>エイヨウ</t>
    </rPh>
    <rPh sb="8" eb="10">
      <t>カサン</t>
    </rPh>
    <rPh sb="15" eb="16">
      <t>ヒョウ</t>
    </rPh>
    <phoneticPr fontId="4"/>
  </si>
  <si>
    <t>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3"/>
  </si>
  <si>
    <t>利用者ごとの栄養状態等の情報を厚生労働省に提出し、栄養管理の実施に当たって、当該情報その他栄養管理の適切かつ有効な実施のために必要な情報を活用していますか。</t>
    <phoneticPr fontId="3"/>
  </si>
  <si>
    <t>利用者ごとの栄養ケア計画に従い、必要に応じて当該利用者の居宅を訪問し、管理栄養士等が栄養改善サービスを行うとともに、利用者の栄養状態を定期的に記録していますか。</t>
    <phoneticPr fontId="3"/>
  </si>
  <si>
    <t>口腔機能向上加算（Ⅰ）　チェック表</t>
    <rPh sb="16" eb="17">
      <t>ヒョウ</t>
    </rPh>
    <phoneticPr fontId="4"/>
  </si>
  <si>
    <t>言語聴覚士、歯科衛生士又は看護職員を１名以上配置していますか。
（これらの職員のうち、口腔機能向上サービスに関わる者の資格及び氏名を下記に記載してください。）</t>
    <phoneticPr fontId="3"/>
  </si>
  <si>
    <t>利用者ごとの口腔機能改善管理指導計画の進捗状況を定期的に評価していますか。</t>
    <phoneticPr fontId="3"/>
  </si>
  <si>
    <t>口腔機能向上加算（Ⅱ）　チェック表</t>
    <rPh sb="16" eb="17">
      <t>ヒョウ</t>
    </rPh>
    <phoneticPr fontId="4"/>
  </si>
  <si>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phoneticPr fontId="3"/>
  </si>
  <si>
    <t>利用者の口腔機能を利用開始時に把握し、言語聴覚士、歯科衛生士、看護職員、介護職員、生活相談員その他の職種の者が共同して、利用者ごとの口腔機能改善管理指導計画を作成していますか。</t>
    <phoneticPr fontId="3"/>
  </si>
  <si>
    <t>利用者ごとの口腔機能改善管理指導計画に従い言語聴覚士、歯科衛生士又は看護職員が口腔機能向上サービスを行っているとともに、利用者の口腔機能を定期的に記録していますか。</t>
    <phoneticPr fontId="3"/>
  </si>
  <si>
    <t>運営基準に基づき事業所の運営規程に定められた利用定員を遵守するとともに、人員基準に定められた職種、員数の職員を配置していますか。</t>
    <phoneticPr fontId="3"/>
  </si>
  <si>
    <t>サービス提供体制強化加算（Ⅰ）　チェック表</t>
    <rPh sb="4" eb="6">
      <t>テイキョウ</t>
    </rPh>
    <rPh sb="6" eb="8">
      <t>タイセイ</t>
    </rPh>
    <rPh sb="8" eb="10">
      <t>キョウカ</t>
    </rPh>
    <rPh sb="10" eb="12">
      <t>カサン</t>
    </rPh>
    <rPh sb="20" eb="21">
      <t>ヒョウ</t>
    </rPh>
    <phoneticPr fontId="4"/>
  </si>
  <si>
    <r>
      <t>次のいずれかに該当していますか。
①　介護職員の総数のうち、</t>
    </r>
    <r>
      <rPr>
        <u/>
        <sz val="10"/>
        <color theme="1"/>
        <rFont val="HGｺﾞｼｯｸM"/>
        <family val="3"/>
        <charset val="128"/>
      </rPr>
      <t>介護福祉士の占める割合が100分の70以上</t>
    </r>
    <r>
      <rPr>
        <sz val="10"/>
        <color theme="1"/>
        <rFont val="HGｺﾞｼｯｸM"/>
        <family val="3"/>
        <charset val="128"/>
      </rPr>
      <t xml:space="preserve">
②　介護職員の総数のうち、</t>
    </r>
    <r>
      <rPr>
        <u/>
        <sz val="10"/>
        <color theme="1"/>
        <rFont val="HGｺﾞｼｯｸM"/>
        <family val="3"/>
        <charset val="128"/>
      </rPr>
      <t>勤続年数10年以上の介護福祉士の占める割合が100分の25以上</t>
    </r>
    <r>
      <rPr>
        <sz val="10"/>
        <color theme="1"/>
        <rFont val="HGｺﾞｼｯｸM"/>
        <family val="3"/>
        <charset val="128"/>
      </rPr>
      <t xml:space="preserve">
※介護職員の総数　＝　常勤換算方法により算出した総数（計画作成担当者が介護職員と兼務し
　ている場合には、計画作成担当者として従事した時間も含む。看護師又は准看護師を除く。）</t>
    </r>
    <rPh sb="0" eb="1">
      <t>ツギ</t>
    </rPh>
    <rPh sb="7" eb="9">
      <t>ガイトウ</t>
    </rPh>
    <phoneticPr fontId="3"/>
  </si>
  <si>
    <r>
      <t>介護職員の総数うち、</t>
    </r>
    <r>
      <rPr>
        <u/>
        <sz val="10"/>
        <color theme="1"/>
        <rFont val="HGｺﾞｼｯｸM"/>
        <family val="3"/>
        <charset val="128"/>
      </rPr>
      <t>介護福祉士の占める割合が100分の50以上ですか。</t>
    </r>
    <r>
      <rPr>
        <sz val="10"/>
        <color theme="1"/>
        <rFont val="HGｺﾞｼｯｸM"/>
        <family val="3"/>
        <charset val="128"/>
      </rPr>
      <t xml:space="preserve"> 
　※介護職員の総数＝常勤換算方法により算出した総数      </t>
    </r>
    <phoneticPr fontId="3"/>
  </si>
  <si>
    <r>
      <t>次のいずれかに該当していますか。
①　介護職員の総数うち、</t>
    </r>
    <r>
      <rPr>
        <u/>
        <sz val="10"/>
        <color theme="1"/>
        <rFont val="HGｺﾞｼｯｸM"/>
        <family val="3"/>
        <charset val="128"/>
      </rPr>
      <t>介護福祉士の占める割合が100分の40以上</t>
    </r>
    <r>
      <rPr>
        <sz val="10"/>
        <color theme="1"/>
        <rFont val="HGｺﾞｼｯｸM"/>
        <family val="3"/>
        <charset val="128"/>
      </rPr>
      <t xml:space="preserve">
②　利用者に直接提供する職員の総数のうち、</t>
    </r>
    <r>
      <rPr>
        <u/>
        <sz val="10"/>
        <color theme="1"/>
        <rFont val="HGｺﾞｼｯｸM"/>
        <family val="3"/>
        <charset val="128"/>
      </rPr>
      <t xml:space="preserve">勤続年数７年以上の占める者の割合が100分の30
</t>
    </r>
    <r>
      <rPr>
        <sz val="10"/>
        <color theme="1"/>
        <rFont val="HGｺﾞｼｯｸM"/>
        <family val="3"/>
        <charset val="128"/>
      </rPr>
      <t>　</t>
    </r>
    <r>
      <rPr>
        <u/>
        <sz val="10"/>
        <color theme="1"/>
        <rFont val="HGｺﾞｼｯｸM"/>
        <family val="3"/>
        <charset val="128"/>
      </rPr>
      <t>以上</t>
    </r>
    <r>
      <rPr>
        <sz val="10"/>
        <color theme="1"/>
        <rFont val="HGｺﾞｼｯｸM"/>
        <family val="3"/>
        <charset val="128"/>
      </rPr>
      <t xml:space="preserve">
※介護職員の総数　＝　常勤換算方法により算出した総数</t>
    </r>
    <rPh sb="0" eb="1">
      <t>ツギ</t>
    </rPh>
    <rPh sb="7" eb="9">
      <t>ガイトウ</t>
    </rPh>
    <phoneticPr fontId="3"/>
  </si>
  <si>
    <t>※Ⅲを算定する場合で、勤続年数を要件とする場合は添付不要</t>
    <rPh sb="3" eb="5">
      <t>サンテイ</t>
    </rPh>
    <rPh sb="7" eb="9">
      <t>バアイ</t>
    </rPh>
    <rPh sb="11" eb="13">
      <t>キンゾク</t>
    </rPh>
    <rPh sb="13" eb="15">
      <t>ネンスウ</t>
    </rPh>
    <rPh sb="16" eb="18">
      <t>ヨウケン</t>
    </rPh>
    <rPh sb="21" eb="23">
      <t>バアイ</t>
    </rPh>
    <rPh sb="24" eb="26">
      <t>テンプ</t>
    </rPh>
    <rPh sb="26" eb="28">
      <t>フヨウ</t>
    </rPh>
    <phoneticPr fontId="2"/>
  </si>
  <si>
    <t>経歴書（勤続年数がわかるもの）</t>
    <rPh sb="0" eb="3">
      <t>ケイレキショ</t>
    </rPh>
    <rPh sb="4" eb="6">
      <t>キンゾク</t>
    </rPh>
    <rPh sb="6" eb="8">
      <t>ネンスウ</t>
    </rPh>
    <phoneticPr fontId="3"/>
  </si>
  <si>
    <t>※Ⅰ又はⅢを算定する場合で、勤続年数を要件とする場合に添付</t>
    <rPh sb="2" eb="3">
      <t>マタ</t>
    </rPh>
    <phoneticPr fontId="2"/>
  </si>
  <si>
    <t>前年度の２月のもの（前年度の実績が６ヶ月未満の場合、届出日の前１月）</t>
  </si>
  <si>
    <t>③　①の評価に基づき、個別機能訓練計画の進捗状況等を３月ごとに１回以上評価し、利用者又
　はその家族に対し、機能訓練の内容と個別機能訓練計画の進捗状況等を説明し、必要に応じて
　訓練内容の見直し等を行っていますか。</t>
    <phoneticPr fontId="3"/>
  </si>
  <si>
    <t>①　指定訪問リハビリテーション事業所（※１）又は指定通所リハビリテーション事業所若しく
　はリハビリテーションを実施している医療提供施設（※２）の理学療法士、作業療法士、言語
　聴覚士又は医師が指定地域密着型通所介護事業所を訪問し、当該事業所の機能訓練指導員等が
　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
　　２００床未満のもの又は当該病院を中心とした半径４キロメートル以内に診療所が存在しな
　　いものに限る。</t>
    <rPh sb="116" eb="118">
      <t>トウガイ</t>
    </rPh>
    <phoneticPr fontId="3"/>
  </si>
  <si>
    <t>個別機能訓練体制加算（Ⅰ）イ
個別機能訓練体制加算（Ⅰ）ロ</t>
    <rPh sb="0" eb="2">
      <t>コベツ</t>
    </rPh>
    <rPh sb="2" eb="4">
      <t>キノウ</t>
    </rPh>
    <rPh sb="4" eb="6">
      <t>クンレン</t>
    </rPh>
    <rPh sb="6" eb="8">
      <t>タイセイ</t>
    </rPh>
    <rPh sb="8" eb="10">
      <t>カサン</t>
    </rPh>
    <phoneticPr fontId="4"/>
  </si>
  <si>
    <t>ＡＤＬ維持等加算の申出</t>
    <rPh sb="3" eb="6">
      <t>イジトウ</t>
    </rPh>
    <rPh sb="6" eb="8">
      <t>カサン</t>
    </rPh>
    <rPh sb="9" eb="10">
      <t>モウ</t>
    </rPh>
    <rPh sb="10" eb="11">
      <t>デ</t>
    </rPh>
    <phoneticPr fontId="4"/>
  </si>
  <si>
    <t>生活介護事業所等の指定申請の際に都道府県等に提出した申請書及び添付書類の写し</t>
    <rPh sb="20" eb="21">
      <t>トウ</t>
    </rPh>
    <rPh sb="29" eb="30">
      <t>オヨ</t>
    </rPh>
    <rPh sb="31" eb="33">
      <t>テンプ</t>
    </rPh>
    <phoneticPr fontId="3"/>
  </si>
  <si>
    <t>入浴介助加算（Ⅱ）</t>
    <rPh sb="4" eb="6">
      <t>カサン</t>
    </rPh>
    <phoneticPr fontId="3"/>
  </si>
  <si>
    <t>入浴介助加算（Ⅰ）</t>
    <phoneticPr fontId="3"/>
  </si>
  <si>
    <t>※共生型地域密着型通所介護のみ算定可</t>
    <rPh sb="15" eb="17">
      <t>サンテイ</t>
    </rPh>
    <rPh sb="17" eb="18">
      <t>カ</t>
    </rPh>
    <phoneticPr fontId="3"/>
  </si>
  <si>
    <t>※共生型地域密着型通所介護は算定不可</t>
    <phoneticPr fontId="3"/>
  </si>
  <si>
    <t>専ら機能訓練指導員の職務に従事する理学療法士、作業療法士、言語聴覚士、看護職員、柔道整復師又はあん摩マッサージ指圧師、はり師又はきゅう師の資格があるものを１名以上配置していますか。</t>
    <phoneticPr fontId="3"/>
  </si>
  <si>
    <t>氏　名</t>
    <rPh sb="0" eb="1">
      <t>シ</t>
    </rPh>
    <rPh sb="2" eb="3">
      <t>メイ</t>
    </rPh>
    <phoneticPr fontId="3"/>
  </si>
  <si>
    <t>資　格</t>
    <rPh sb="0" eb="1">
      <t>シ</t>
    </rPh>
    <rPh sb="2" eb="3">
      <t>カク</t>
    </rPh>
    <phoneticPr fontId="3"/>
  </si>
  <si>
    <t>資　格</t>
    <rPh sb="0" eb="1">
      <t>シ</t>
    </rPh>
    <rPh sb="2" eb="3">
      <t>カク</t>
    </rPh>
    <phoneticPr fontId="3"/>
  </si>
  <si>
    <t>氏　名</t>
    <phoneticPr fontId="3"/>
  </si>
  <si>
    <t>認知症介護指導者養成研修、認知症介護実践リーダー研修、認知症介護実践者研修、認知症看護に係る適切な研修のいずれか</t>
    <rPh sb="8" eb="10">
      <t>ヨウセイ</t>
    </rPh>
    <rPh sb="27" eb="30">
      <t>ニンチショウ</t>
    </rPh>
    <rPh sb="30" eb="32">
      <t>カイゴ</t>
    </rPh>
    <rPh sb="32" eb="35">
      <t>ジッセンシャ</t>
    </rPh>
    <rPh sb="35" eb="37">
      <t>ケンシュウ</t>
    </rPh>
    <rPh sb="46" eb="48">
      <t>テキセツ</t>
    </rPh>
    <rPh sb="49" eb="51">
      <t>ケンシュウ</t>
    </rPh>
    <phoneticPr fontId="3"/>
  </si>
  <si>
    <t>職員の欠員による減算・減算の解消</t>
    <rPh sb="11" eb="13">
      <t>ゲンサン</t>
    </rPh>
    <rPh sb="14" eb="16">
      <t>カイショウ</t>
    </rPh>
    <phoneticPr fontId="2"/>
  </si>
  <si>
    <t>人員欠如が生じた月（解消の場合は解消した月）のもの</t>
    <rPh sb="0" eb="2">
      <t>ジンイン</t>
    </rPh>
    <rPh sb="2" eb="4">
      <t>ケツジョ</t>
    </rPh>
    <rPh sb="5" eb="6">
      <t>ショウ</t>
    </rPh>
    <rPh sb="8" eb="9">
      <t>ガツ</t>
    </rPh>
    <rPh sb="10" eb="12">
      <t>カイショウ</t>
    </rPh>
    <rPh sb="13" eb="15">
      <t>バアイ</t>
    </rPh>
    <rPh sb="16" eb="18">
      <t>カイショウ</t>
    </rPh>
    <rPh sb="20" eb="21">
      <t>ツキ</t>
    </rPh>
    <phoneticPr fontId="2"/>
  </si>
  <si>
    <r>
      <t>　</t>
    </r>
    <r>
      <rPr>
        <b/>
        <u/>
        <sz val="11"/>
        <rFont val="HGSｺﾞｼｯｸM"/>
        <family val="3"/>
        <charset val="128"/>
      </rPr>
      <t>③　加算届管理票・返信用封筒（受理通知書が必要な場合のみ提出してください。）</t>
    </r>
    <rPh sb="3" eb="5">
      <t>カサン</t>
    </rPh>
    <phoneticPr fontId="3"/>
  </si>
  <si>
    <t>添付書類なし</t>
    <rPh sb="0" eb="4">
      <t>テンプショルイ</t>
    </rPh>
    <phoneticPr fontId="3"/>
  </si>
  <si>
    <r>
      <t>　</t>
    </r>
    <r>
      <rPr>
        <b/>
        <u/>
        <sz val="11"/>
        <color theme="1"/>
        <rFont val="HGSｺﾞｼｯｸM"/>
        <family val="3"/>
        <charset val="128"/>
      </rPr>
      <t>①　介護給付費算定に係る体制等に関する届出書（参考様式11）</t>
    </r>
    <rPh sb="24" eb="26">
      <t>サンコウ</t>
    </rPh>
    <rPh sb="26" eb="28">
      <t>ヨウシキ</t>
    </rPh>
    <phoneticPr fontId="3"/>
  </si>
  <si>
    <r>
      <t>　</t>
    </r>
    <r>
      <rPr>
        <b/>
        <u/>
        <sz val="11"/>
        <color theme="1"/>
        <rFont val="HGSｺﾞｼｯｸM"/>
        <family val="3"/>
        <charset val="128"/>
      </rPr>
      <t>②　介護給付費算定に係る体制等状況一覧表（参考様式12）</t>
    </r>
    <rPh sb="22" eb="24">
      <t>サンコウ</t>
    </rPh>
    <rPh sb="24" eb="26">
      <t>ヨウシキ</t>
    </rPh>
    <phoneticPr fontId="3"/>
  </si>
  <si>
    <t>高齢者虐待防止措置実施の有無</t>
  </si>
  <si>
    <t>業務継続計画策定の有無</t>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</si>
  <si>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5"/>
  </si>
  <si>
    <t>　　　　　サービス種別　　　　　　　　現在⇒</t>
    <rPh sb="9" eb="11">
      <t>シュベツ</t>
    </rPh>
    <rPh sb="19" eb="21">
      <t>ゲンザイ</t>
    </rPh>
    <phoneticPr fontId="35"/>
  </si>
  <si>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5"/>
  </si>
  <si>
    <t>通所介護</t>
    <rPh sb="0" eb="2">
      <t>ツウショ</t>
    </rPh>
    <rPh sb="2" eb="4">
      <t>カイゴ</t>
    </rPh>
    <phoneticPr fontId="35"/>
  </si>
  <si>
    <t>通所リハビリテーション</t>
    <rPh sb="0" eb="2">
      <t>ツウショ</t>
    </rPh>
    <phoneticPr fontId="35"/>
  </si>
  <si>
    <t>地域密着型通所介護</t>
    <rPh sb="0" eb="2">
      <t>チイキ</t>
    </rPh>
    <rPh sb="2" eb="5">
      <t>ミッチャクガタ</t>
    </rPh>
    <rPh sb="5" eb="7">
      <t>ツウショ</t>
    </rPh>
    <rPh sb="7" eb="9">
      <t>カイゴ</t>
    </rPh>
    <phoneticPr fontId="35"/>
  </si>
  <si>
    <t>認知症対応型通所介護</t>
    <rPh sb="0" eb="3">
      <t>ニンチショウ</t>
    </rPh>
    <rPh sb="3" eb="6">
      <t>タイオウガタ</t>
    </rPh>
    <rPh sb="6" eb="8">
      <t>ツウショ</t>
    </rPh>
    <rPh sb="8" eb="10">
      <t>カイゴ</t>
    </rPh>
    <phoneticPr fontId="35"/>
  </si>
  <si>
    <t>介護予防認知症対応型通所介護</t>
    <rPh sb="0" eb="2">
      <t>カイゴ</t>
    </rPh>
    <rPh sb="2" eb="4">
      <t>ヨボウ</t>
    </rPh>
    <rPh sb="4" eb="7">
      <t>ニンチショウ</t>
    </rPh>
    <rPh sb="7" eb="10">
      <t>タイオウガタ</t>
    </rPh>
    <rPh sb="10" eb="12">
      <t>ツウショ</t>
    </rPh>
    <rPh sb="12" eb="14">
      <t>カイゴ</t>
    </rPh>
    <phoneticPr fontId="35"/>
  </si>
  <si>
    <t>（１）　事業所基本情報</t>
    <rPh sb="4" eb="7">
      <t>ジギョウショ</t>
    </rPh>
    <rPh sb="7" eb="9">
      <t>キホン</t>
    </rPh>
    <rPh sb="9" eb="11">
      <t>ジョウホウ</t>
    </rPh>
    <phoneticPr fontId="35"/>
  </si>
  <si>
    <t>規模区分　　　　現在⇒</t>
    <rPh sb="8" eb="10">
      <t>ゲンザイ</t>
    </rPh>
    <phoneticPr fontId="35"/>
  </si>
  <si>
    <t>事業所番号</t>
    <rPh sb="0" eb="3">
      <t>ジギョウショ</t>
    </rPh>
    <rPh sb="3" eb="5">
      <t>バンゴウ</t>
    </rPh>
    <phoneticPr fontId="35"/>
  </si>
  <si>
    <t>事業所名</t>
    <rPh sb="0" eb="3">
      <t>ジギョウショ</t>
    </rPh>
    <rPh sb="3" eb="4">
      <t>メイ</t>
    </rPh>
    <phoneticPr fontId="35"/>
  </si>
  <si>
    <t>通常規模型</t>
    <rPh sb="0" eb="2">
      <t>ツウジョウ</t>
    </rPh>
    <rPh sb="2" eb="4">
      <t>キボ</t>
    </rPh>
    <rPh sb="4" eb="5">
      <t>ガタ</t>
    </rPh>
    <phoneticPr fontId="35"/>
  </si>
  <si>
    <t>担当者氏名</t>
    <rPh sb="0" eb="3">
      <t>タントウシャ</t>
    </rPh>
    <rPh sb="3" eb="5">
      <t>シメイ</t>
    </rPh>
    <phoneticPr fontId="35"/>
  </si>
  <si>
    <t>電話番号</t>
    <rPh sb="0" eb="2">
      <t>デンワ</t>
    </rPh>
    <rPh sb="2" eb="4">
      <t>バンゴウ</t>
    </rPh>
    <phoneticPr fontId="35"/>
  </si>
  <si>
    <t>ﾒｰﾙｱﾄﾞﾚｽ</t>
    <phoneticPr fontId="35"/>
  </si>
  <si>
    <t>大規模型Ⅰ</t>
    <rPh sb="0" eb="3">
      <t>ダイキボ</t>
    </rPh>
    <rPh sb="3" eb="4">
      <t>ガタ</t>
    </rPh>
    <phoneticPr fontId="35"/>
  </si>
  <si>
    <t>サービス種別</t>
    <rPh sb="4" eb="6">
      <t>シュベツ</t>
    </rPh>
    <phoneticPr fontId="35"/>
  </si>
  <si>
    <t>規模区分</t>
    <rPh sb="0" eb="2">
      <t>キボ</t>
    </rPh>
    <rPh sb="2" eb="4">
      <t>クブン</t>
    </rPh>
    <phoneticPr fontId="35"/>
  </si>
  <si>
    <t>大規模型Ⅱ</t>
    <rPh sb="0" eb="3">
      <t>ダイキボ</t>
    </rPh>
    <rPh sb="3" eb="4">
      <t>ガタ</t>
    </rPh>
    <phoneticPr fontId="35"/>
  </si>
  <si>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5"/>
  </si>
  <si>
    <t>（２）　加算算定・特例適用の届出</t>
    <rPh sb="4" eb="6">
      <t>カサン</t>
    </rPh>
    <rPh sb="6" eb="8">
      <t>サンテイ</t>
    </rPh>
    <rPh sb="9" eb="11">
      <t>トクレイ</t>
    </rPh>
    <rPh sb="11" eb="13">
      <t>テキヨウ</t>
    </rPh>
    <rPh sb="14" eb="16">
      <t>トドケデ</t>
    </rPh>
    <phoneticPr fontId="35"/>
  </si>
  <si>
    <t>減少月</t>
    <rPh sb="0" eb="2">
      <t>ゲンショウ</t>
    </rPh>
    <rPh sb="2" eb="3">
      <t>ツキ</t>
    </rPh>
    <phoneticPr fontId="35"/>
  </si>
  <si>
    <t>利用延人員数の減少が生じた月</t>
    <rPh sb="0" eb="2">
      <t>リヨウ</t>
    </rPh>
    <rPh sb="2" eb="5">
      <t>ノベジンイン</t>
    </rPh>
    <rPh sb="5" eb="6">
      <t>スウ</t>
    </rPh>
    <rPh sb="7" eb="9">
      <t>ゲンショウ</t>
    </rPh>
    <rPh sb="10" eb="11">
      <t>ショウ</t>
    </rPh>
    <rPh sb="13" eb="14">
      <t>ツキ</t>
    </rPh>
    <phoneticPr fontId="35"/>
  </si>
  <si>
    <t>令和</t>
    <rPh sb="0" eb="2">
      <t>レイワ</t>
    </rPh>
    <phoneticPr fontId="35"/>
  </si>
  <si>
    <t>年</t>
    <rPh sb="0" eb="1">
      <t>ネン</t>
    </rPh>
    <phoneticPr fontId="35"/>
  </si>
  <si>
    <t>月</t>
    <rPh sb="0" eb="1">
      <t>ガツ</t>
    </rPh>
    <phoneticPr fontId="35"/>
  </si>
  <si>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5"/>
  </si>
  <si>
    <t>人</t>
    <rPh sb="0" eb="1">
      <t>ニン</t>
    </rPh>
    <phoneticPr fontId="35"/>
  </si>
  <si>
    <t>減少率（小数）</t>
    <rPh sb="0" eb="3">
      <t>ゲンショウリツ</t>
    </rPh>
    <rPh sb="4" eb="6">
      <t>ショウスウ</t>
    </rPh>
    <phoneticPr fontId="35"/>
  </si>
  <si>
    <t>減少率</t>
    <rPh sb="0" eb="3">
      <t>ゲンショウリツ</t>
    </rPh>
    <phoneticPr fontId="35"/>
  </si>
  <si>
    <t>利用延人員数の減少が生じた月の前年度の１月当たりの平均利用延人員数</t>
  </si>
  <si>
    <t>加算算定の可否</t>
    <rPh sb="5" eb="7">
      <t>カヒ</t>
    </rPh>
    <phoneticPr fontId="35"/>
  </si>
  <si>
    <t>規模特例の可否↓</t>
    <rPh sb="0" eb="2">
      <t>キボ</t>
    </rPh>
    <rPh sb="2" eb="4">
      <t>トクレイ</t>
    </rPh>
    <rPh sb="5" eb="7">
      <t>カヒ</t>
    </rPh>
    <phoneticPr fontId="35"/>
  </si>
  <si>
    <t>↓R3.４月以降</t>
    <rPh sb="5" eb="6">
      <t>ガツ</t>
    </rPh>
    <rPh sb="6" eb="8">
      <t>イコウ</t>
    </rPh>
    <phoneticPr fontId="35"/>
  </si>
  <si>
    <t>特例適用の可否</t>
    <rPh sb="0" eb="2">
      <t>トクレイ</t>
    </rPh>
    <rPh sb="2" eb="4">
      <t>テキヨウ</t>
    </rPh>
    <rPh sb="5" eb="7">
      <t>カヒ</t>
    </rPh>
    <phoneticPr fontId="35"/>
  </si>
  <si>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5"/>
  </si>
  <si>
    <t>加算算定事業所のみ</t>
    <rPh sb="0" eb="2">
      <t>カサン</t>
    </rPh>
    <rPh sb="2" eb="4">
      <t>サンテイ</t>
    </rPh>
    <rPh sb="4" eb="7">
      <t>ジギョウショ</t>
    </rPh>
    <phoneticPr fontId="35"/>
  </si>
  <si>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5"/>
  </si>
  <si>
    <t>（３）　加算算定後の各月の利用延人員数の確認</t>
    <rPh sb="10" eb="11">
      <t>カク</t>
    </rPh>
    <rPh sb="11" eb="12">
      <t>ツキ</t>
    </rPh>
    <rPh sb="13" eb="15">
      <t>リヨウ</t>
    </rPh>
    <rPh sb="15" eb="18">
      <t>ノベジンイン</t>
    </rPh>
    <rPh sb="18" eb="19">
      <t>スウ</t>
    </rPh>
    <rPh sb="20" eb="22">
      <t>カクニン</t>
    </rPh>
    <phoneticPr fontId="35"/>
  </si>
  <si>
    <t>年月</t>
    <rPh sb="0" eb="2">
      <t>ネンゲツ</t>
    </rPh>
    <phoneticPr fontId="35"/>
  </si>
  <si>
    <t>各月の
利用延人員数</t>
    <rPh sb="0" eb="2">
      <t>カクツキ</t>
    </rPh>
    <rPh sb="4" eb="6">
      <t>リヨウ</t>
    </rPh>
    <rPh sb="6" eb="9">
      <t>ノベジンイン</t>
    </rPh>
    <rPh sb="9" eb="10">
      <t>スウ</t>
    </rPh>
    <phoneticPr fontId="35"/>
  </si>
  <si>
    <t>減少割合</t>
    <rPh sb="0" eb="2">
      <t>ゲンショウ</t>
    </rPh>
    <rPh sb="2" eb="4">
      <t>ワリアイ</t>
    </rPh>
    <phoneticPr fontId="35"/>
  </si>
  <si>
    <t>加算
算定の可否</t>
    <rPh sb="0" eb="2">
      <t>カサン</t>
    </rPh>
    <rPh sb="3" eb="5">
      <t>サンテイ</t>
    </rPh>
    <rPh sb="6" eb="8">
      <t>カヒ</t>
    </rPh>
    <phoneticPr fontId="35"/>
  </si>
  <si>
    <t>加算算定届提出月</t>
    <rPh sb="4" eb="5">
      <t>トドケ</t>
    </rPh>
    <rPh sb="5" eb="7">
      <t>テイシュツ</t>
    </rPh>
    <rPh sb="7" eb="8">
      <t>ツキ</t>
    </rPh>
    <phoneticPr fontId="35"/>
  </si>
  <si>
    <t>加算算定開始月</t>
    <rPh sb="4" eb="6">
      <t>カイシ</t>
    </rPh>
    <rPh sb="6" eb="7">
      <t>ツキ</t>
    </rPh>
    <phoneticPr fontId="35"/>
  </si>
  <si>
    <t>加算延長判断月</t>
    <rPh sb="0" eb="2">
      <t>カサン</t>
    </rPh>
    <rPh sb="2" eb="4">
      <t>エンチョウ</t>
    </rPh>
    <rPh sb="4" eb="6">
      <t>ハンダン</t>
    </rPh>
    <rPh sb="6" eb="7">
      <t>ツキ</t>
    </rPh>
    <phoneticPr fontId="35"/>
  </si>
  <si>
    <t>加算終了／延長届提出月</t>
    <rPh sb="0" eb="2">
      <t>カサン</t>
    </rPh>
    <rPh sb="2" eb="4">
      <t>シュウリョウ</t>
    </rPh>
    <rPh sb="5" eb="8">
      <t>エンチョウトドケ</t>
    </rPh>
    <rPh sb="8" eb="10">
      <t>テイシュツ</t>
    </rPh>
    <rPh sb="10" eb="11">
      <t>ツキ</t>
    </rPh>
    <phoneticPr fontId="35"/>
  </si>
  <si>
    <t>減少の
２か月後
に算定
開始</t>
    <rPh sb="0" eb="2">
      <t>ゲンショウ</t>
    </rPh>
    <rPh sb="6" eb="7">
      <t>ゲツ</t>
    </rPh>
    <rPh sb="7" eb="8">
      <t>アト</t>
    </rPh>
    <rPh sb="10" eb="12">
      <t>サンテイ</t>
    </rPh>
    <rPh sb="13" eb="15">
      <t>カイシ</t>
    </rPh>
    <phoneticPr fontId="35"/>
  </si>
  <si>
    <t>延長適用開始月</t>
    <rPh sb="0" eb="2">
      <t>エンチョウ</t>
    </rPh>
    <rPh sb="2" eb="4">
      <t>テキヨウ</t>
    </rPh>
    <rPh sb="4" eb="6">
      <t>カイシ</t>
    </rPh>
    <rPh sb="6" eb="7">
      <t>ツキ</t>
    </rPh>
    <phoneticPr fontId="35"/>
  </si>
  <si>
    <t>延長適用終了月</t>
    <rPh sb="0" eb="2">
      <t>エンチョウ</t>
    </rPh>
    <rPh sb="2" eb="4">
      <t>テキヨウ</t>
    </rPh>
    <rPh sb="4" eb="6">
      <t>シュウリョウ</t>
    </rPh>
    <rPh sb="6" eb="7">
      <t>ツキ</t>
    </rPh>
    <phoneticPr fontId="35"/>
  </si>
  <si>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5"/>
  </si>
  <si>
    <t>加算算定事業所であって、（３）オレンジセルに「可」が表示された事業所のみ</t>
    <rPh sb="4" eb="7">
      <t>ジギョウショ</t>
    </rPh>
    <rPh sb="23" eb="24">
      <t>カ</t>
    </rPh>
    <rPh sb="26" eb="28">
      <t>ヒョウジ</t>
    </rPh>
    <rPh sb="31" eb="34">
      <t>ジギョウショ</t>
    </rPh>
    <phoneticPr fontId="35"/>
  </si>
  <si>
    <t>※ 加算算定開始後に記入してください。</t>
    <rPh sb="6" eb="8">
      <t>カイシ</t>
    </rPh>
    <rPh sb="8" eb="9">
      <t>アト</t>
    </rPh>
    <rPh sb="10" eb="12">
      <t>キニュウ</t>
    </rPh>
    <phoneticPr fontId="35"/>
  </si>
  <si>
    <t>（４）　加算算定の延長の届出</t>
    <rPh sb="9" eb="11">
      <t>エンチョウ</t>
    </rPh>
    <rPh sb="12" eb="14">
      <t>トドケデ</t>
    </rPh>
    <phoneticPr fontId="35"/>
  </si>
  <si>
    <t>加算算定の延長を求める理由</t>
    <rPh sb="0" eb="2">
      <t>カサン</t>
    </rPh>
    <rPh sb="2" eb="4">
      <t>サンテイ</t>
    </rPh>
    <rPh sb="5" eb="7">
      <t>エンチョウ</t>
    </rPh>
    <rPh sb="8" eb="9">
      <t>モト</t>
    </rPh>
    <rPh sb="11" eb="13">
      <t>リユウ</t>
    </rPh>
    <phoneticPr fontId="35"/>
  </si>
  <si>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5"/>
  </si>
  <si>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5"/>
  </si>
  <si>
    <t>特例適用事業所のみ</t>
    <rPh sb="0" eb="2">
      <t>トクレイ</t>
    </rPh>
    <rPh sb="2" eb="4">
      <t>テキヨウ</t>
    </rPh>
    <rPh sb="4" eb="7">
      <t>ジギョウショ</t>
    </rPh>
    <phoneticPr fontId="35"/>
  </si>
  <si>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5"/>
  </si>
  <si>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5"/>
  </si>
  <si>
    <t>特例
適用の可否</t>
    <rPh sb="0" eb="2">
      <t>トクレイ</t>
    </rPh>
    <rPh sb="3" eb="5">
      <t>テキヨウ</t>
    </rPh>
    <rPh sb="6" eb="8">
      <t>カヒ</t>
    </rPh>
    <phoneticPr fontId="35"/>
  </si>
  <si>
    <t>特例適用届提出月</t>
    <rPh sb="0" eb="2">
      <t>トクレイ</t>
    </rPh>
    <rPh sb="2" eb="4">
      <t>テキヨウ</t>
    </rPh>
    <rPh sb="4" eb="5">
      <t>トドケ</t>
    </rPh>
    <rPh sb="5" eb="7">
      <t>テイシュツ</t>
    </rPh>
    <rPh sb="7" eb="8">
      <t>ツキ</t>
    </rPh>
    <phoneticPr fontId="35"/>
  </si>
  <si>
    <t>特例適用開始月</t>
    <rPh sb="0" eb="2">
      <t>トクレイ</t>
    </rPh>
    <rPh sb="2" eb="4">
      <t>テキヨウ</t>
    </rPh>
    <rPh sb="4" eb="6">
      <t>カイシ</t>
    </rPh>
    <rPh sb="6" eb="7">
      <t>ツキ</t>
    </rPh>
    <phoneticPr fontId="35"/>
  </si>
  <si>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5"/>
  </si>
  <si>
    <t>（参考）</t>
    <rPh sb="1" eb="3">
      <t>サンコウ</t>
    </rPh>
    <phoneticPr fontId="35"/>
  </si>
  <si>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</si>
  <si>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5"/>
  </si>
  <si>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5"/>
  </si>
  <si>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</si>
  <si>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</si>
  <si>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</si>
  <si>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</si>
  <si>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</si>
  <si>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</si>
  <si>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</si>
  <si>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</si>
  <si>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</si>
  <si>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１月</t>
    <rPh sb="1" eb="2">
      <t>ガツ</t>
    </rPh>
    <phoneticPr fontId="4"/>
  </si>
  <si>
    <t>２月</t>
    <rPh sb="1" eb="2">
      <t>ガツ</t>
    </rPh>
    <phoneticPr fontId="4"/>
  </si>
  <si>
    <t>３月</t>
    <rPh sb="1" eb="2">
      <t>ガツ</t>
    </rPh>
    <phoneticPr fontId="4"/>
  </si>
  <si>
    <t>通所介護等
※１</t>
    <rPh sb="0" eb="2">
      <t>ツウショ</t>
    </rPh>
    <rPh sb="2" eb="5">
      <t>カイゴトウ</t>
    </rPh>
    <phoneticPr fontId="5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</si>
  <si>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</si>
  <si>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</si>
  <si>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</si>
  <si>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2"/>
  </si>
  <si>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</si>
  <si>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</si>
  <si>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</si>
  <si>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</si>
  <si>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5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</si>
  <si>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2"/>
  </si>
  <si>
    <t>合計</t>
    <rPh sb="0" eb="2">
      <t>ゴウケイ</t>
    </rPh>
    <phoneticPr fontId="52"/>
  </si>
  <si>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</si>
  <si>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</si>
  <si>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2"/>
  </si>
  <si>
    <t>（ｂ）</t>
    <phoneticPr fontId="3"/>
  </si>
  <si>
    <t>平均利用延人員数
 （a÷b）　　※５</t>
    <rPh sb="0" eb="2">
      <t>ヘイキン</t>
    </rPh>
    <rPh sb="2" eb="4">
      <t>リヨウ</t>
    </rPh>
    <rPh sb="4" eb="5">
      <t>ノベ</t>
    </rPh>
    <rPh sb="5" eb="8">
      <t>ジンインスウ</t>
    </rPh>
    <phoneticPr fontId="52"/>
  </si>
  <si>
    <t>（ｃ）</t>
    <phoneticPr fontId="35"/>
  </si>
  <si>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5"/>
  </si>
  <si>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5"/>
  </si>
  <si>
    <t>利用定員　※６</t>
    <rPh sb="0" eb="2">
      <t>リヨウ</t>
    </rPh>
    <rPh sb="2" eb="4">
      <t>テイイン</t>
    </rPh>
    <phoneticPr fontId="35"/>
  </si>
  <si>
    <t>１月当たりの営業日数　※７</t>
    <rPh sb="1" eb="3">
      <t>ツキア</t>
    </rPh>
    <rPh sb="6" eb="8">
      <t>エイギョウ</t>
    </rPh>
    <rPh sb="8" eb="10">
      <t>ニッスウ</t>
    </rPh>
    <phoneticPr fontId="35"/>
  </si>
  <si>
    <t>平均利用延人員数　※８</t>
    <rPh sb="0" eb="2">
      <t>ヘイキン</t>
    </rPh>
    <rPh sb="2" eb="4">
      <t>リヨウ</t>
    </rPh>
    <rPh sb="4" eb="5">
      <t>ノベ</t>
    </rPh>
    <rPh sb="5" eb="8">
      <t>ジンインスウ</t>
    </rPh>
    <phoneticPr fontId="35"/>
  </si>
  <si>
    <t>×</t>
    <phoneticPr fontId="35"/>
  </si>
  <si>
    <t>=</t>
    <phoneticPr fontId="35"/>
  </si>
  <si>
    <t>（ｄ）</t>
    <phoneticPr fontId="35"/>
  </si>
  <si>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5"/>
  </si>
  <si>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</si>
  <si>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</si>
  <si>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</si>
  <si>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</si>
  <si>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</si>
  <si>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③</t>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</si>
  <si>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</si>
  <si>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②</t>
    <phoneticPr fontId="4"/>
  </si>
  <si>
    <t>共生型短期入所生活介護費を算定している。</t>
    <rPh sb="3" eb="5">
      <t>タンキ</t>
    </rPh>
    <rPh sb="5" eb="7">
      <t>ニュウショ</t>
    </rPh>
    <rPh sb="7" eb="9">
      <t>セイカツ</t>
    </rPh>
    <rPh sb="11" eb="12">
      <t>ヒ</t>
    </rPh>
    <rPh sb="13" eb="15">
      <t>サンテイ</t>
    </rPh>
    <phoneticPr fontId="4"/>
  </si>
  <si>
    <t>①</t>
    <phoneticPr fontId="4"/>
  </si>
  <si>
    <t>(介護予防)
短期入所
生活介護</t>
    <rPh sb="1" eb="3">
      <t>カイゴ</t>
    </rPh>
    <rPh sb="3" eb="5">
      <t>ヨボウ</t>
    </rPh>
    <rPh sb="7" eb="9">
      <t>タンキ</t>
    </rPh>
    <rPh sb="9" eb="11">
      <t>ニュウショ</t>
    </rPh>
    <rPh sb="12" eb="14">
      <t>セイカツ</t>
    </rPh>
    <rPh sb="14" eb="16">
      <t>カイゴ</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</si>
  <si>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</si>
  <si>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共生型地域密着型通所介護費を算定している。</t>
    <rPh sb="3" eb="8">
      <t>チイキミッチャクガタ</t>
    </rPh>
    <rPh sb="12" eb="13">
      <t>ヒ</t>
    </rPh>
    <rPh sb="14" eb="16">
      <t>サンテイ</t>
    </rPh>
    <phoneticPr fontId="4"/>
  </si>
  <si>
    <t>地域密着型
通所介護</t>
    <rPh sb="0" eb="2">
      <t>チイキ</t>
    </rPh>
    <rPh sb="2" eb="5">
      <t>ミッチャクガタ</t>
    </rPh>
    <rPh sb="6" eb="8">
      <t>ツウショ</t>
    </rPh>
    <rPh sb="8" eb="10">
      <t>カイゴ</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</si>
  <si>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</si>
  <si>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共生型通所介護費を算定している。</t>
    <rPh sb="7" eb="8">
      <t>ヒ</t>
    </rPh>
    <rPh sb="9" eb="11">
      <t>サンテイ</t>
    </rPh>
    <phoneticPr fontId="4"/>
  </si>
  <si>
    <t>通所介護</t>
    <rPh sb="0" eb="2">
      <t>ツウショ</t>
    </rPh>
    <rPh sb="2" eb="4">
      <t>カイゴ</t>
    </rPh>
    <phoneticPr fontId="4"/>
  </si>
  <si>
    <t>無</t>
    <rPh sb="0" eb="1">
      <t>ナ</t>
    </rPh>
    <phoneticPr fontId="4"/>
  </si>
  <si>
    <t>有</t>
    <rPh sb="0" eb="1">
      <t>ア</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</si>
  <si>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</si>
  <si>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</si>
  <si>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</si>
  <si>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</si>
  <si>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</si>
  <si>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</si>
  <si>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</si>
  <si>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</si>
  <si>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</si>
  <si>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</si>
  <si>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</si>
  <si>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（別紙21）</t>
    <phoneticPr fontId="4"/>
  </si>
  <si>
    <t>生活相談員配置等加算に係る届出書</t>
    <phoneticPr fontId="3"/>
  </si>
  <si>
    <t>平面図</t>
  </si>
  <si>
    <t>研修を実施または、実施することが分かる資料（研修計画、研修記録等）</t>
    <rPh sb="22" eb="26">
      <t>ケンシュウケイカク</t>
    </rPh>
    <rPh sb="27" eb="31">
      <t>ケンシュウキロク</t>
    </rPh>
    <rPh sb="31" eb="32">
      <t>トウ</t>
    </rPh>
    <phoneticPr fontId="3"/>
  </si>
  <si>
    <t>研修を実施または、実施することが分かる資料（研修計画、研修記録等）</t>
    <rPh sb="0" eb="2">
      <t>ケンシュウ</t>
    </rPh>
    <rPh sb="3" eb="5">
      <t>ジッシ</t>
    </rPh>
    <rPh sb="9" eb="11">
      <t>ジッシ</t>
    </rPh>
    <rPh sb="16" eb="17">
      <t>ワ</t>
    </rPh>
    <rPh sb="19" eb="21">
      <t>シリョウ</t>
    </rPh>
    <rPh sb="22" eb="24">
      <t>ケンシュウ</t>
    </rPh>
    <rPh sb="24" eb="26">
      <t>ケイカク</t>
    </rPh>
    <rPh sb="27" eb="29">
      <t>ケンシュウ</t>
    </rPh>
    <rPh sb="29" eb="31">
      <t>キロク</t>
    </rPh>
    <rPh sb="31" eb="32">
      <t>トウ</t>
    </rPh>
    <phoneticPr fontId="3"/>
  </si>
  <si>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</si>
  <si>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</si>
  <si>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</si>
  <si>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</si>
  <si>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</si>
  <si>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</si>
  <si>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</si>
  <si>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</si>
  <si>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</si>
  <si>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</si>
  <si>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</si>
  <si>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</si>
  <si>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</si>
  <si>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</si>
  <si>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</si>
  <si>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</si>
  <si>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</si>
  <si>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</si>
  <si>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備考　要件を満たすことが分かる根拠書類（勤務形態一覧表、資格証写し、料金表等）を添付すること。</t>
    <rPh sb="34" eb="37">
      <t>リョウキンヒョウ</t>
    </rPh>
    <phoneticPr fontId="4"/>
  </si>
  <si>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</si>
  <si>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</si>
  <si>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</si>
  <si>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</si>
  <si>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</si>
  <si>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</si>
  <si>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</si>
  <si>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</si>
  <si>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</si>
  <si>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</si>
  <si>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</si>
  <si>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</si>
  <si>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</si>
  <si>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</si>
  <si>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</si>
  <si>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</si>
  <si>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</si>
  <si>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</si>
  <si>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</si>
  <si>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</si>
  <si>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</si>
  <si>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</si>
  <si>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</si>
  <si>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</si>
  <si>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</si>
  <si>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</si>
  <si>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</si>
  <si>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</si>
  <si>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</si>
  <si>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</si>
  <si>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</si>
  <si>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</si>
  <si>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</si>
  <si>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中重度者ケア体制加算に係る届出書</t>
    <phoneticPr fontId="3"/>
  </si>
  <si>
    <t>利用者の割合に関する計算書</t>
    <phoneticPr fontId="3"/>
  </si>
  <si>
    <t>提出済みのものから変更がない場合、省略可</t>
    <phoneticPr fontId="3"/>
  </si>
  <si>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</si>
  <si>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</si>
  <si>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</si>
  <si>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</si>
  <si>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</si>
  <si>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</si>
  <si>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</si>
  <si>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</si>
  <si>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</si>
  <si>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</si>
  <si>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</si>
  <si>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</si>
  <si>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</si>
  <si>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</si>
  <si>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</si>
  <si>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備考　要件を満たすことが分かる根拠書類（勤務形態一覧表、資格証・研修修了証写し等）を添付すること。</t>
    <rPh sb="32" eb="37">
      <t>ケンシュウシュウリョウショウ</t>
    </rPh>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</si>
  <si>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</si>
  <si>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</si>
  <si>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</si>
  <si>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</si>
  <si>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</si>
  <si>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</si>
  <si>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ＭＳ Ｐゴシック"/>
        <family val="2"/>
        <charset val="128"/>
        <scheme val="minor"/>
      </rPr>
      <t>「１．日常生活自立度のランクがⅢ以上の者の割合の算出基準」で、</t>
    </r>
    <phoneticPr fontId="4"/>
  </si>
  <si>
    <t>認知症加算に係る届出書</t>
    <phoneticPr fontId="3"/>
  </si>
  <si>
    <t>添付書類なし</t>
    <phoneticPr fontId="3"/>
  </si>
  <si>
    <t>（別紙１4－３）</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</si>
  <si>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</si>
  <si>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</si>
  <si>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</si>
  <si>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</si>
  <si>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</si>
  <si>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</si>
  <si>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</si>
  <si>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</si>
  <si>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</si>
  <si>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</si>
  <si>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</si>
  <si>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</si>
  <si>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</si>
  <si>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</si>
  <si>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</si>
  <si>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</si>
  <si>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</si>
  <si>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</si>
  <si>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</si>
  <si>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</si>
  <si>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</si>
  <si>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</si>
  <si>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</si>
  <si>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</si>
  <si>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</si>
  <si>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</si>
  <si>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</si>
  <si>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</si>
  <si>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</si>
  <si>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</si>
  <si>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要件を満たすことが分かる根拠書類（勤務形態一覧表、資格証写し、経歴書等）を添付すること。</t>
    <rPh sb="17" eb="24">
      <t>キンムケイタイイチランヒョウ</t>
    </rPh>
    <rPh sb="25" eb="28">
      <t>シカクショウ</t>
    </rPh>
    <rPh sb="28" eb="29">
      <t>ウツ</t>
    </rPh>
    <rPh sb="31" eb="34">
      <t>ケイレキショ</t>
    </rPh>
    <rPh sb="34" eb="35">
      <t>トウ</t>
    </rPh>
    <rPh sb="37" eb="39">
      <t>テンプ</t>
    </rPh>
    <phoneticPr fontId="4"/>
  </si>
  <si>
    <t>サービス提供体制強化加算に関する届出書</t>
    <phoneticPr fontId="3"/>
  </si>
  <si>
    <t>介護職員等改善加算</t>
    <phoneticPr fontId="3"/>
  </si>
  <si>
    <t>(10)　入浴介助加算について
ア　入浴介助加算（Ⅰ）について
①　入浴介助加算（Ⅰ）は、入浴中の利用者の観察を含む介助を行う場合について算定されるものである（大臣基準告示第14号の５）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入浴介助に関する研修とは、入浴介助に関する基礎的な知識及び技術を習得する機会を指すものとする。
③　地域密着型通所介護計画上、入浴の提供が位置付けられている場合に、利用者側の事情により、入浴を実施しなかった場合については、加算を算定できない。
イ　入浴介助加算（Ⅱ）について
①　ア①から③までを準用する。この場合において、ア①の「入浴介助加算（Ⅰ）」は、「入浴介助加算（Ⅱ）」に読み替えるものとする。
②　入浴介助加算（Ⅱ）は、利用者が居宅において、自身で又は家族若しくは居宅で入浴介助を行うことが想定される訪問介護員等（以下(８)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いこと。また、個人情報保護委員会・厚生労働省「医療・介護関係事業者における個人情報の適切な取扱いのためのガイダンス」、厚生労働省「医療情報システムの安全管理に関するガイドライン」等を遵守すること。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3"/>
  </si>
  <si>
    <t xml:space="preserve">(12)　生活機能向上連携加算について
①　生活機能向上連携加算（Ⅰ）
イ　生活機能向上連携加算（Ⅰ）は、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以下この(12)において同じ。）の理学療法士、作業療法士、言語聴覚士又は医師（以下この(12)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
ニ　個別機能訓練計画に基づき、利用者の身体機能又は生活機能の向上を目的とする機能訓練の項目を準備し、機能訓練指導員等が、利用者の心身の状況に応じて計画的に機能訓練を適切に提供していること。
ホ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機能訓練に関する記録（実施時間、訓練内容、担当者等）は、利用者ごとに保管され、常に当該事業所の機能訓練指導員等により閲覧が可能であるようにすること。
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
</t>
    <phoneticPr fontId="3"/>
  </si>
  <si>
    <t>②　生活機能向上連携加算（Ⅱ）
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ハ　①ハ、ニ及びヘによること。なお、個別機能訓練加算を算定している場合は、別に個別機能訓練計画を作成する必要はないこと。</t>
    <phoneticPr fontId="3"/>
  </si>
  <si>
    <t>(17)　栄養アセスメント加算について
①　栄養アセスメント加算の算定に係る栄養アセスメントは、利用者ごとに行われるケアマネジメントの一環として行われることに留意すること。
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Ｐｌａｎ）、当該決定に基づく支援の提供（Ｄｏ）、当該支援内容の評価（Ｃｈｅｃｋ）、その評価結果を踏まえた栄養管理の内容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3"/>
  </si>
  <si>
    <t>(18)　栄養改善加算について
①　栄養改善加算の算定に係る栄養改善サービスの提供は、利用者ごとに行われるケアマネジメントの一環として行われることに留意すること。
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③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て」（平成18年６月９日老発第0609001号厚生労働省老健局長通知）に規定する基本チェックリストの№(11)の項目が「１」に該当する者
ハ　血清アルブミン値が3.5ｇ／ｄｌ以下である者
ニ　食事摂取量が不良（75％以下）である者
ホ　その他低栄養状態にある又はそのおそれがあると認められる者
なお、次のような問題を有する者については、前記イからホのいずれかの項目に該当するかどうか、適宜確認されたい。
・　口腔及び摂食・嚥下機能の問題（基本チェックリストの口腔機能に関連する(13)、(14)、(15)のいずれかの項目において「１」に該当する者などを含む。）
・　生活機能の低下の問題
・　褥瘡に関する問題
・　食欲の低下の問題
・　閉じこもりの問題（基本チェックリストの閉じこもりに関連する(16)、(17)のいずれかの項目において「１」に該当する者などを含む。）
・　認知症の問題（基本チェックリストの認知症に関連する(18)、(19)、(20)のいずれかの項目において「１」に該当する者などを含む。）
・　うつの問題（基本チェックリストのうつに関連する(21)から(25)の項目において、２項目以上「１」に該当する者などを含む。）
④　栄養改善サービスの提供は、以下のイからヘまでに掲げる手順を経てなされる。
イ　利用者ごとの低栄養状態のリスクを、利用開始時に把握すること。
ロ　利用開始時に、管理栄養士が中心となって、利用者ごとの摂食・嚥下機能及び食形態にも配慮しつつ、栄養状態に関する解決すべき課題の把握（以下「栄養アセスメント」という。）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地域密着型通所介護においては、栄養ケア計画に相当する内容を地域密着型通所介護計画の中に記載する場合は、その記載をもって栄養ケア計画の作成に代えることができるものとすること。
ハ　栄養ケア計画に基づき、管理栄養士等が利用者ごとに栄養改善サービスを提供すること。その際、栄養ケア計画に実施上の問題点があれば直ちに当該計画を修正すること。
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
ヘ　指定地域密着型サービス基準第37条において準用する第３条の18に規定する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
⑤　おおむね３月ごとの評価の結果、③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3"/>
  </si>
  <si>
    <t>(20)　口腔機能向上加算について
①　口腔機能向上加算の算定に係る口腔機能向上サービスの提供には、利用者ごとに行われるケアマネジメントの一環として行われることに留意すること。
②　言語聴覚士、歯科衛生士又は看護職員を１名以上配置して行うものであること。
③　口腔機能向上加算を算定できる利用者は、次のイからハまでのいずれかに該当する者であって、口腔機能向上サービスの提供が必要と認められる者とすること。
イ　認定調査票における嚥下、食事摂取、口腔清潔の３項目のいずれかの項目において「１」以外に該当する者
ロ　基本チェックリストの口腔機能に関連する(13)、(14)、(15)の３項目のうち、２項目以上が「１」に該当する者
ハ　その他口腔機能の低下している者又はそのおそれのある者
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介護保険の口腔機能向上サービスとして「摂食・嚥下機能に関する訓練の指導若しくは実施」を行っていない場合にあっては、加算は算定できない。
⑤　口腔機能向上サービスの提供は、以下のイからホまでに掲げる手順を経てなされる。
イ　利用者ごとの口腔機能等の口腔の健康状態を、利用開始時に把握すること。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
ホ　指定地域密着型サービス基準第37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
⑥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
⑦　口腔機能向上サービスの提供に当たっては、別途通知（「リハビリテーション・個別機能訓練、栄養、口腔の実施及び一体的取組について」）を参照されたい。
⑧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口腔機能改善管理指導計画の作成（Ｐｌａｎ）、当該計画に基づく支援の提供（Ｄｏ）、当該支援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3"/>
  </si>
  <si>
    <t>(27)　サービス提供体制強化加算について
①　２(20)④から⑦までを参照のこと。
②　指定地域密着型通所介護を利用者に直接提供する職員又は指定療養通所介護を利用者に直接提供する職員とは、生活相談員、看護職員、介護職員又は機能訓練指導員として勤務を行う職員を指すものとする。
③　同一の事業所において第１号通所事業（指定居宅サービス等基準第93条第１項第３号に規定する第１号通所事業をいう。）の指定を併せて受け一体的に行っている場合においては、本加算の計算も一体的に行うこととする。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
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を提出しなければならない。
⑥　勤続年数とは、各月の前月の末日時点における勤続年数をいうものとする。
⑦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</si>
  <si>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(13)　個別機能訓練加算について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(11)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①　個別機能訓練加算（Ⅰ）イ、個別機能訓練加算（Ⅰ）ロ
イ　個別機能訓練加算（Ⅰ）イを算定する際の人員配置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型通所介護事業所の看護職員が当該加算に係る理学療法士等の職務に従事する場合には、当該職務の時間は、指定地域密着型通所介護事業所における看護職員としての人員基準の算定に含めない。
ロ　個別機能訓練加算（Ⅰ）ロを算定する際の人員配置
（Ⅰ）イの専ら機能訓練指導員の職務に従事する理学療法士等を１名以上配置することに加えて、専ら機能訓練指導員の職務に従事する理学療法士等を１名以上配置すること。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ニ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
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
②　個別機能訓練加算（Ⅱ）について
厚生労働省への情報の提出については、「科学的介護情報システム（Ｌｏｎｇ－ｔｅｒｍ　ｃａｒｅ　Ｉｎｆｏｒｍａｔｉｏｎ　ｓｙｓｔｅｍ　Ｆｏｒ　Ｅｖｉｄｅｎｃｅ）」（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日老老発0316第４号）を参照されたい。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3"/>
  </si>
  <si>
    <t>高齢者虐待防止措置未実施に対する改善計画書、報告書　等</t>
    <phoneticPr fontId="3"/>
  </si>
  <si>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3"/>
  </si>
  <si>
    <t>業務継続計画　等</t>
    <rPh sb="0" eb="6">
      <t>ギョウムケイゾクケイカク</t>
    </rPh>
    <phoneticPr fontId="3"/>
  </si>
  <si>
    <t>上記の理学療法士等に加えて、専ら機能訓練指導員の職務に従事する理学療法士等を１名以上配置していますか。</t>
    <rPh sb="0" eb="2">
      <t>ジョウキ</t>
    </rPh>
    <phoneticPr fontId="3"/>
  </si>
  <si>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3"/>
  </si>
  <si>
    <t>生活機能向上連携加算（Ⅰ）
生活機能向上連携加算（Ⅱ）</t>
    <rPh sb="0" eb="2">
      <t>セイカツ</t>
    </rPh>
    <rPh sb="2" eb="4">
      <t>キノウ</t>
    </rPh>
    <rPh sb="4" eb="6">
      <t>コウジョウ</t>
    </rPh>
    <rPh sb="6" eb="8">
      <t>レンケイ</t>
    </rPh>
    <rPh sb="8" eb="10">
      <t>カサン</t>
    </rPh>
    <phoneticPr fontId="4"/>
  </si>
  <si>
    <t>口腔機能向上加算（Ⅰ）
口腔機能向上加算（Ⅱ）</t>
    <rPh sb="6" eb="8">
      <t>カサン</t>
    </rPh>
    <phoneticPr fontId="4"/>
  </si>
  <si>
    <t>重度者ケア体制加算</t>
    <phoneticPr fontId="3"/>
  </si>
  <si>
    <t>勤務形態一覧表</t>
  </si>
  <si>
    <t>※療養型通所介護のみ算定可</t>
    <rPh sb="1" eb="4">
      <t>リョウヨウガタ</t>
    </rPh>
    <rPh sb="4" eb="8">
      <t>ツウショカイゴ</t>
    </rPh>
    <rPh sb="10" eb="13">
      <t>サンテイカ</t>
    </rPh>
    <phoneticPr fontId="3"/>
  </si>
  <si>
    <t>研修修了証の写し</t>
    <rPh sb="2" eb="5">
      <t>シュウリョウショウ</t>
    </rPh>
    <rPh sb="6" eb="7">
      <t>ウツ</t>
    </rPh>
    <phoneticPr fontId="3"/>
  </si>
  <si>
    <t>重度者ケア体制加算　チェック表</t>
    <rPh sb="14" eb="15">
      <t>ヒョウ</t>
    </rPh>
    <phoneticPr fontId="4"/>
  </si>
  <si>
    <t>算定開始予定月のもの</t>
  </si>
  <si>
    <t>チェック表</t>
    <rPh sb="4" eb="5">
      <t>ヒョウ</t>
    </rPh>
    <phoneticPr fontId="3"/>
  </si>
  <si>
    <t>次の全てに適合していますか。</t>
    <rPh sb="2" eb="3">
      <t>スベ</t>
    </rPh>
    <phoneticPr fontId="3"/>
  </si>
  <si>
    <t>　療養通所介護従業者のうち、指定研修機関において行われる研修等を修了した看護師を１以上確保していますか。</t>
    <phoneticPr fontId="3"/>
  </si>
  <si>
    <t>　指定療養通所介護事業者が指定訪問看護事業者の指定を併せて受け、かつ、一体的に事業を実施していますか。</t>
    <phoneticPr fontId="3"/>
  </si>
  <si>
    <t>　常勤専従の看護師に加え、看護職員を常勤換算方法で３以上確保していますか。</t>
    <rPh sb="1" eb="5">
      <t>ジョウキンセンジュウ</t>
    </rPh>
    <rPh sb="6" eb="9">
      <t>カンゴシ</t>
    </rPh>
    <rPh sb="10" eb="11">
      <t>クワ</t>
    </rPh>
    <phoneticPr fontId="3"/>
  </si>
  <si>
    <t>⑧　重度者ケア体制加算について
イ　重度者ケア体制加算は、暦月ごとに、指定地域密着型サービス基準第40条第２項に規定する看護職員の員数に加え、看護職員を常勤換算方法で３以上確保する必要がある。このため、常勤換算方法による職員数の算定方法は、暦月ごとの看護職員の勤務延時間数を、当該事業所において常勤の職員が勤務すべき時間数で除することによって算定し、暦月において常勤換算方法で３以上確保していれば加算の要件を満たすこととする。なお、常勤換算方法を計算する際の勤務延時間数については、サービス提供時間前後の延長加算を算定する際に配置する看護職員の勤務時間数は含めないこととし、常勤換算方法による員数については、小数点第２位以下を切り捨てるものとする。
ロ　保健師助産師看護師法（昭和23年法律第203号）第37条の２第２項第５号に規定する指定研修機関において行われる研修等を修了した看護師を１以上確保していれば加算の要件を満たすこととする。
ハ　指定療養通所介護事業者が指定訪問看護事業者の指定を併せて受けている場合であっても、事業が一体的に実施されず、実態として両事業が分離されて実施されている場合には、加算の要件を満たさないものとする。
ニ　重度者ケア体制加算については、事業所を利用する利用者全員に算定することができる。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</si>
</sst>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411]ggge&quot;年&quot;m&quot;月&quot;d&quot;日&quot;;@"/>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 numFmtId="184" formatCode="0.0%"/>
  </numFmts>
  <fonts count="65" x14ac:knownFonts="1">
    <font>
      <sz val="11"/>
      <color theme="1"/>
      <name val="ＭＳ Ｐゴシック"/>
      <family val="2"/>
      <charset val="128"/>
      <scheme val="minor"/>
    </font>
    <font>
      <sz val="12"/>
      <name val="ＭＳ Ｐゴシック"/>
      <family val="3"/>
      <charset val="128"/>
    </font>
    <font>
      <sz val="11"/>
      <name val="HG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1"/>
      <color theme="1"/>
      <name val="ＭＳ Ｐ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9"/>
      <color theme="1"/>
      <name val="HGｺﾞｼｯｸM"/>
      <family val="3"/>
      <charset val="128"/>
    </font>
    <font>
      <b/>
      <sz val="16"/>
      <name val="HGｺﾞｼｯｸM"/>
      <family val="3"/>
      <charset val="128"/>
    </font>
    <font>
      <sz val="8"/>
      <color theme="1"/>
      <name val="HGｺﾞｼｯｸM"/>
      <family val="3"/>
      <charset val="128"/>
    </font>
    <font>
      <b/>
      <sz val="10"/>
      <color theme="1"/>
      <name val="HGｺﾞｼｯｸM"/>
      <family val="3"/>
      <charset val="128"/>
    </font>
    <font>
      <sz val="10"/>
      <color theme="1"/>
      <name val="Calibri"/>
      <family val="3"/>
    </font>
    <font>
      <sz val="8"/>
      <color theme="1"/>
      <name val="Calibri"/>
      <family val="3"/>
    </font>
    <font>
      <b/>
      <sz val="10"/>
      <color theme="1"/>
      <name val="Calibri"/>
      <family val="3"/>
    </font>
    <font>
      <u/>
      <sz val="10"/>
      <color theme="1"/>
      <name val="HGｺﾞｼｯｸM"/>
      <family val="3"/>
      <charset val="128"/>
    </font>
    <font>
      <sz val="16"/>
      <color theme="1"/>
      <name val="HGｺﾞｼｯｸM"/>
      <family val="3"/>
      <charset val="128"/>
    </font>
    <font>
      <sz val="11"/>
      <name val="HGSｺﾞｼｯｸM"/>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b/>
      <sz val="11"/>
      <color theme="1"/>
      <name val="HGSｺﾞｼｯｸM"/>
      <family val="3"/>
      <charset val="128"/>
    </font>
    <font>
      <b/>
      <sz val="20"/>
      <color theme="1"/>
      <name val="HGSｺﾞｼｯｸM"/>
      <family val="3"/>
      <charset val="128"/>
    </font>
    <font>
      <b/>
      <sz val="16"/>
      <color theme="1"/>
      <name val="HGSｺﾞｼｯｸM"/>
      <family val="3"/>
      <charset val="128"/>
    </font>
    <font>
      <b/>
      <u/>
      <sz val="11"/>
      <color theme="1"/>
      <name val="HGSｺﾞｼｯｸM"/>
      <family val="3"/>
      <charset val="128"/>
    </font>
    <font>
      <sz val="11"/>
      <color rgb="FFFF0000"/>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b/>
      <u/>
      <sz val="11"/>
      <name val="HGS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2"/>
      <name val="HGSｺﾞｼｯｸM"/>
      <family val="3"/>
      <charset val="128"/>
    </font>
    <font>
      <sz val="14"/>
      <name val="HGSｺﾞｼｯｸM"/>
      <family val="3"/>
      <charset val="128"/>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medium">
        <color indexed="64"/>
      </top>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bottom style="hair">
        <color indexed="64"/>
      </bottom>
      <diagonal/>
    </border>
    <border>
      <left style="thin">
        <color indexed="64"/>
      </left>
      <right style="thin">
        <color indexed="64"/>
      </right>
      <top style="medium">
        <color indexed="64"/>
      </top>
      <bottom style="medium">
        <color indexed="64"/>
      </bottom>
      <diagonal/>
    </border>
  </borders>
  <cellStyleXfs count="16">
    <xf numFmtId="0" fontId="0" fillId="0" borderId="0">
      <alignment vertical="center"/>
    </xf>
    <xf numFmtId="0" fontId="1" fillId="0" borderId="0" applyBorder="0"/>
    <xf numFmtId="0" fontId="5" fillId="0" borderId="0"/>
    <xf numFmtId="0" fontId="6" fillId="0" borderId="0">
      <alignment vertical="center"/>
    </xf>
    <xf numFmtId="0" fontId="7" fillId="0" borderId="0">
      <alignment vertical="center"/>
    </xf>
    <xf numFmtId="0" fontId="5" fillId="0" borderId="0"/>
    <xf numFmtId="0" fontId="33" fillId="0" borderId="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7" fillId="0" borderId="0">
      <alignment vertical="center"/>
    </xf>
    <xf numFmtId="0" fontId="5" fillId="0" borderId="0"/>
    <xf numFmtId="0" fontId="45" fillId="0" borderId="0">
      <alignment vertical="center"/>
    </xf>
    <xf numFmtId="38" fontId="45" fillId="0" borderId="0" applyFont="0" applyFill="0" applyBorder="0" applyAlignment="0" applyProtection="0">
      <alignment vertical="center"/>
    </xf>
    <xf numFmtId="38" fontId="5" fillId="0" borderId="0" applyFont="0" applyFill="0" applyBorder="0" applyAlignment="0" applyProtection="0"/>
    <xf numFmtId="0" fontId="59" fillId="0" borderId="0">
      <alignment vertical="center"/>
    </xf>
    <xf numFmtId="9" fontId="59" fillId="0" borderId="0" applyFont="0" applyFill="0" applyBorder="0" applyAlignment="0" applyProtection="0">
      <alignment vertical="center"/>
    </xf>
  </cellStyleXfs>
  <cellXfs count="657">
    <xf numFmtId="0" fontId="0" fillId="0" borderId="0" xfId="0">
      <alignment vertical="center"/>
    </xf>
    <xf numFmtId="0" fontId="10" fillId="0" borderId="0" xfId="0" applyFont="1">
      <alignment vertical="center"/>
    </xf>
    <xf numFmtId="0" fontId="10" fillId="0" borderId="25" xfId="0" applyFont="1" applyBorder="1">
      <alignment vertical="center"/>
    </xf>
    <xf numFmtId="0" fontId="10" fillId="0" borderId="25" xfId="0" applyFont="1" applyBorder="1" applyAlignment="1">
      <alignment vertical="center"/>
    </xf>
    <xf numFmtId="0" fontId="10" fillId="0" borderId="29" xfId="0" applyFont="1" applyBorder="1" applyAlignment="1">
      <alignment horizontal="center" vertical="center"/>
    </xf>
    <xf numFmtId="0" fontId="10" fillId="0" borderId="0" xfId="0" applyFont="1" applyBorder="1">
      <alignment vertical="center"/>
    </xf>
    <xf numFmtId="0" fontId="10" fillId="0" borderId="25"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29" xfId="0" applyFont="1" applyBorder="1" applyAlignment="1">
      <alignment vertical="center"/>
    </xf>
    <xf numFmtId="0" fontId="10" fillId="0" borderId="0" xfId="0" applyFont="1" applyBorder="1" applyAlignment="1">
      <alignment horizontal="center" vertical="center"/>
    </xf>
    <xf numFmtId="0" fontId="13" fillId="0" borderId="0" xfId="0" applyFont="1" applyBorder="1" applyAlignment="1">
      <alignment vertical="center" wrapText="1"/>
    </xf>
    <xf numFmtId="0" fontId="14" fillId="0" borderId="0" xfId="0" applyFont="1" applyBorder="1" applyAlignment="1">
      <alignment vertical="center"/>
    </xf>
    <xf numFmtId="0" fontId="11" fillId="0" borderId="2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29" xfId="0" applyFont="1" applyBorder="1">
      <alignment vertical="center"/>
    </xf>
    <xf numFmtId="0" fontId="10" fillId="0" borderId="4" xfId="0" applyFont="1" applyBorder="1">
      <alignment vertical="center"/>
    </xf>
    <xf numFmtId="0" fontId="10" fillId="0" borderId="2" xfId="0" applyFont="1" applyBorder="1">
      <alignment vertical="center"/>
    </xf>
    <xf numFmtId="0" fontId="10" fillId="0" borderId="1" xfId="0" applyFont="1" applyBorder="1">
      <alignment vertical="center"/>
    </xf>
    <xf numFmtId="0" fontId="10" fillId="0" borderId="0" xfId="0" applyFont="1" applyBorder="1" applyAlignment="1">
      <alignment vertical="center"/>
    </xf>
    <xf numFmtId="0" fontId="14" fillId="0" borderId="0" xfId="0" applyFont="1" applyBorder="1" applyAlignment="1">
      <alignment vertical="center"/>
    </xf>
    <xf numFmtId="0" fontId="10" fillId="0" borderId="0" xfId="0" applyFont="1" applyBorder="1" applyAlignment="1">
      <alignment horizontal="center" vertical="center"/>
    </xf>
    <xf numFmtId="0" fontId="13" fillId="0" borderId="0" xfId="0" applyFont="1" applyBorder="1" applyAlignment="1">
      <alignment vertical="center" wrapText="1"/>
    </xf>
    <xf numFmtId="0" fontId="10" fillId="0" borderId="29" xfId="0" applyFont="1" applyBorder="1" applyAlignment="1">
      <alignment vertical="center"/>
    </xf>
    <xf numFmtId="0" fontId="11" fillId="0" borderId="21" xfId="0" applyFont="1" applyBorder="1" applyAlignment="1">
      <alignment horizontal="center" vertical="center" wrapText="1"/>
    </xf>
    <xf numFmtId="0" fontId="24" fillId="2" borderId="52" xfId="0" applyNumberFormat="1" applyFont="1" applyFill="1" applyBorder="1" applyAlignment="1">
      <alignment horizontal="center" vertical="center" wrapText="1"/>
    </xf>
    <xf numFmtId="0" fontId="24" fillId="2" borderId="54" xfId="0" applyNumberFormat="1" applyFont="1" applyFill="1" applyBorder="1" applyAlignment="1">
      <alignment horizontal="center" vertical="center" wrapText="1"/>
    </xf>
    <xf numFmtId="0" fontId="10" fillId="0" borderId="0" xfId="0" applyFont="1" applyAlignment="1">
      <alignment vertical="center"/>
    </xf>
    <xf numFmtId="0" fontId="10" fillId="0" borderId="25" xfId="0" applyFont="1" applyBorder="1" applyAlignment="1">
      <alignment vertical="center" wrapText="1"/>
    </xf>
    <xf numFmtId="0" fontId="10" fillId="0" borderId="25" xfId="0" applyFont="1" applyBorder="1" applyAlignment="1">
      <alignment vertical="center" wrapText="1"/>
    </xf>
    <xf numFmtId="0" fontId="10" fillId="0" borderId="0" xfId="0" applyFont="1" applyBorder="1" applyAlignment="1">
      <alignment vertical="center"/>
    </xf>
    <xf numFmtId="0" fontId="10" fillId="0" borderId="29" xfId="0" applyFont="1" applyBorder="1" applyAlignment="1">
      <alignment vertical="center"/>
    </xf>
    <xf numFmtId="0" fontId="10" fillId="0" borderId="25" xfId="0" applyFont="1" applyBorder="1" applyAlignment="1">
      <alignment vertical="center" wrapText="1"/>
    </xf>
    <xf numFmtId="0" fontId="20" fillId="0" borderId="79" xfId="0" applyNumberFormat="1" applyFont="1" applyFill="1" applyBorder="1" applyAlignment="1">
      <alignment horizontal="left" vertical="center" wrapText="1"/>
    </xf>
    <xf numFmtId="0" fontId="29" fillId="0" borderId="28" xfId="0" applyNumberFormat="1" applyFont="1" applyFill="1" applyBorder="1" applyAlignment="1">
      <alignment vertical="center" wrapText="1"/>
    </xf>
    <xf numFmtId="0" fontId="20" fillId="0" borderId="27" xfId="0" applyNumberFormat="1" applyFont="1" applyFill="1" applyBorder="1" applyAlignment="1">
      <alignment horizontal="left" vertical="center" wrapText="1"/>
    </xf>
    <xf numFmtId="0" fontId="30" fillId="0" borderId="56" xfId="0" applyNumberFormat="1" applyFont="1" applyFill="1" applyBorder="1" applyAlignment="1">
      <alignment vertical="center" wrapText="1"/>
    </xf>
    <xf numFmtId="0" fontId="20" fillId="0" borderId="76" xfId="0" applyNumberFormat="1" applyFont="1" applyFill="1" applyBorder="1" applyAlignment="1">
      <alignment horizontal="left" vertical="center" wrapText="1"/>
    </xf>
    <xf numFmtId="0" fontId="30" fillId="0" borderId="32" xfId="0" applyNumberFormat="1" applyFont="1" applyFill="1" applyBorder="1" applyAlignment="1">
      <alignment vertical="center" wrapText="1"/>
    </xf>
    <xf numFmtId="0" fontId="20" fillId="0" borderId="59" xfId="0" applyNumberFormat="1" applyFont="1" applyFill="1" applyBorder="1" applyAlignment="1">
      <alignment horizontal="left" vertical="center" wrapText="1"/>
    </xf>
    <xf numFmtId="0" fontId="30" fillId="0" borderId="48" xfId="0" applyNumberFormat="1" applyFont="1" applyFill="1" applyBorder="1" applyAlignment="1">
      <alignment vertical="center" wrapText="1"/>
    </xf>
    <xf numFmtId="0" fontId="20" fillId="0" borderId="64" xfId="0" applyNumberFormat="1" applyFont="1" applyFill="1" applyBorder="1" applyAlignment="1">
      <alignment horizontal="left" vertical="center" wrapText="1"/>
    </xf>
    <xf numFmtId="0" fontId="20" fillId="0" borderId="71" xfId="0" applyNumberFormat="1" applyFont="1" applyFill="1" applyBorder="1" applyAlignment="1">
      <alignment horizontal="left" vertical="center" wrapText="1"/>
    </xf>
    <xf numFmtId="0" fontId="30" fillId="0" borderId="74" xfId="0" applyNumberFormat="1" applyFont="1" applyFill="1" applyBorder="1" applyAlignment="1">
      <alignment vertical="center" wrapText="1"/>
    </xf>
    <xf numFmtId="0" fontId="20" fillId="0" borderId="65" xfId="0" applyNumberFormat="1" applyFont="1" applyFill="1" applyBorder="1" applyAlignment="1">
      <alignment horizontal="left" vertical="center" wrapText="1"/>
    </xf>
    <xf numFmtId="0" fontId="30" fillId="0" borderId="54" xfId="0" applyNumberFormat="1" applyFont="1" applyFill="1" applyBorder="1" applyAlignment="1">
      <alignment vertical="center" wrapText="1"/>
    </xf>
    <xf numFmtId="0" fontId="20" fillId="0" borderId="68" xfId="0" applyNumberFormat="1" applyFont="1" applyFill="1" applyBorder="1" applyAlignment="1">
      <alignment horizontal="left" vertical="center" wrapText="1"/>
    </xf>
    <xf numFmtId="0" fontId="30" fillId="0" borderId="23" xfId="0" applyNumberFormat="1" applyFont="1" applyFill="1" applyBorder="1" applyAlignment="1">
      <alignment vertical="center" wrapText="1"/>
    </xf>
    <xf numFmtId="0" fontId="20" fillId="0" borderId="67" xfId="0" applyNumberFormat="1" applyFont="1" applyFill="1" applyBorder="1" applyAlignment="1">
      <alignment horizontal="left" vertical="center" wrapText="1"/>
    </xf>
    <xf numFmtId="0" fontId="30" fillId="0" borderId="24" xfId="0" applyNumberFormat="1" applyFont="1" applyFill="1" applyBorder="1" applyAlignment="1">
      <alignment vertical="center" wrapText="1"/>
    </xf>
    <xf numFmtId="0" fontId="20" fillId="0" borderId="8" xfId="0" applyNumberFormat="1" applyFont="1" applyFill="1" applyBorder="1" applyAlignment="1">
      <alignment horizontal="left" vertical="center" wrapText="1"/>
    </xf>
    <xf numFmtId="0" fontId="30" fillId="0" borderId="75" xfId="0" applyNumberFormat="1" applyFont="1" applyFill="1" applyBorder="1" applyAlignment="1">
      <alignment vertical="center" wrapText="1"/>
    </xf>
    <xf numFmtId="0" fontId="20" fillId="0" borderId="27" xfId="0" applyNumberFormat="1" applyFont="1" applyFill="1" applyBorder="1" applyAlignment="1">
      <alignment vertical="center" wrapText="1"/>
    </xf>
    <xf numFmtId="0" fontId="20" fillId="0" borderId="76" xfId="0" applyNumberFormat="1" applyFont="1" applyFill="1" applyBorder="1" applyAlignment="1">
      <alignment vertical="center" wrapText="1"/>
    </xf>
    <xf numFmtId="0" fontId="20" fillId="0" borderId="4" xfId="0" applyNumberFormat="1" applyFont="1" applyFill="1" applyBorder="1" applyAlignment="1">
      <alignment vertical="center" wrapText="1"/>
    </xf>
    <xf numFmtId="0" fontId="20" fillId="0" borderId="64" xfId="0" applyNumberFormat="1" applyFont="1" applyFill="1" applyBorder="1" applyAlignment="1">
      <alignment vertical="center" wrapText="1"/>
    </xf>
    <xf numFmtId="0" fontId="20" fillId="0" borderId="67" xfId="0" applyNumberFormat="1" applyFont="1" applyFill="1" applyBorder="1" applyAlignment="1">
      <alignment vertical="center" wrapText="1"/>
    </xf>
    <xf numFmtId="0" fontId="20" fillId="0" borderId="70" xfId="0" applyNumberFormat="1" applyFont="1" applyFill="1" applyBorder="1" applyAlignment="1">
      <alignment vertical="center" wrapText="1"/>
    </xf>
    <xf numFmtId="0" fontId="22" fillId="0" borderId="0" xfId="0" applyFont="1" applyFill="1" applyAlignment="1">
      <alignment vertical="center"/>
    </xf>
    <xf numFmtId="0" fontId="21" fillId="0" borderId="0" xfId="0" applyFont="1" applyFill="1" applyAlignment="1">
      <alignment vertical="center"/>
    </xf>
    <xf numFmtId="0" fontId="21"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25" xfId="0" applyFont="1" applyBorder="1" applyAlignment="1">
      <alignment vertical="center" wrapText="1"/>
    </xf>
    <xf numFmtId="0" fontId="28" fillId="0" borderId="0" xfId="0" applyFont="1" applyFill="1" applyAlignment="1">
      <alignment vertical="center"/>
    </xf>
    <xf numFmtId="0" fontId="20" fillId="0" borderId="55" xfId="0" applyNumberFormat="1" applyFont="1" applyFill="1" applyBorder="1" applyAlignment="1">
      <alignment horizontal="center" vertical="center" wrapText="1"/>
    </xf>
    <xf numFmtId="0" fontId="20" fillId="0" borderId="60" xfId="0" applyNumberFormat="1" applyFont="1" applyFill="1" applyBorder="1" applyAlignment="1">
      <alignment horizontal="center" vertical="center" wrapText="1"/>
    </xf>
    <xf numFmtId="0" fontId="20" fillId="0" borderId="58" xfId="0" applyNumberFormat="1" applyFont="1" applyFill="1" applyBorder="1" applyAlignment="1">
      <alignment horizontal="center" vertical="center" wrapText="1"/>
    </xf>
    <xf numFmtId="0" fontId="20" fillId="0" borderId="77" xfId="0" applyNumberFormat="1" applyFont="1" applyFill="1" applyBorder="1" applyAlignment="1">
      <alignment horizontal="center" vertical="center" wrapText="1"/>
    </xf>
    <xf numFmtId="0" fontId="20" fillId="0" borderId="62" xfId="0" applyNumberFormat="1" applyFont="1" applyFill="1" applyBorder="1" applyAlignment="1">
      <alignment horizontal="center" vertical="center" wrapText="1"/>
    </xf>
    <xf numFmtId="0" fontId="20" fillId="0" borderId="63" xfId="0" applyNumberFormat="1" applyFont="1" applyFill="1" applyBorder="1" applyAlignment="1">
      <alignment horizontal="center" vertical="center" wrapText="1"/>
    </xf>
    <xf numFmtId="0" fontId="20" fillId="0" borderId="78" xfId="0" applyNumberFormat="1" applyFont="1" applyFill="1" applyBorder="1" applyAlignment="1">
      <alignment horizontal="center" vertical="center" wrapText="1"/>
    </xf>
    <xf numFmtId="0" fontId="20" fillId="0" borderId="69" xfId="0" applyNumberFormat="1" applyFont="1" applyFill="1" applyBorder="1" applyAlignment="1">
      <alignment horizontal="center" vertical="center" wrapText="1"/>
    </xf>
    <xf numFmtId="0" fontId="20" fillId="0" borderId="66"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61" xfId="0" applyNumberFormat="1" applyFont="1" applyFill="1" applyBorder="1" applyAlignment="1">
      <alignment horizontal="center" vertical="center" wrapText="1"/>
    </xf>
    <xf numFmtId="0" fontId="31" fillId="0" borderId="74" xfId="0" applyNumberFormat="1" applyFont="1" applyFill="1" applyBorder="1" applyAlignment="1">
      <alignment vertical="center" wrapText="1"/>
    </xf>
    <xf numFmtId="0" fontId="20" fillId="0" borderId="0" xfId="0" applyFont="1" applyFill="1" applyAlignment="1">
      <alignment vertical="center"/>
    </xf>
    <xf numFmtId="0" fontId="29" fillId="0" borderId="0" xfId="0" applyNumberFormat="1" applyFont="1" applyFill="1" applyBorder="1" applyAlignment="1">
      <alignment vertical="center"/>
    </xf>
    <xf numFmtId="0" fontId="20"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29" fillId="0" borderId="52" xfId="0" applyNumberFormat="1" applyFont="1" applyFill="1" applyBorder="1" applyAlignment="1">
      <alignment vertical="center" wrapText="1"/>
    </xf>
    <xf numFmtId="0" fontId="29" fillId="0" borderId="52" xfId="0" applyNumberFormat="1" applyFont="1" applyFill="1" applyBorder="1" applyAlignment="1">
      <alignment horizontal="left" vertical="center" wrapText="1"/>
    </xf>
    <xf numFmtId="0" fontId="36" fillId="0" borderId="0" xfId="6" applyFont="1" applyAlignment="1">
      <alignment vertical="center"/>
    </xf>
    <xf numFmtId="0" fontId="36" fillId="0" borderId="7" xfId="6" applyFont="1" applyBorder="1" applyAlignment="1">
      <alignment vertical="center"/>
    </xf>
    <xf numFmtId="0" fontId="36" fillId="0" borderId="0" xfId="6" applyFont="1" applyAlignment="1">
      <alignment horizontal="left" vertical="center"/>
    </xf>
    <xf numFmtId="0" fontId="37" fillId="0" borderId="0" xfId="6" applyFont="1" applyAlignment="1">
      <alignment vertical="center"/>
    </xf>
    <xf numFmtId="0" fontId="36" fillId="0" borderId="0" xfId="6" applyFont="1" applyAlignment="1">
      <alignment horizontal="right" vertical="center"/>
    </xf>
    <xf numFmtId="0" fontId="36" fillId="0" borderId="7" xfId="6" applyFont="1" applyBorder="1" applyAlignment="1">
      <alignment horizontal="left" vertical="center"/>
    </xf>
    <xf numFmtId="0" fontId="36" fillId="0" borderId="2" xfId="6" applyFont="1" applyBorder="1" applyAlignment="1">
      <alignment vertical="center"/>
    </xf>
    <xf numFmtId="0" fontId="36" fillId="0" borderId="1" xfId="6" applyFont="1" applyBorder="1" applyAlignment="1">
      <alignment vertical="center"/>
    </xf>
    <xf numFmtId="0" fontId="33" fillId="0" borderId="0" xfId="6"/>
    <xf numFmtId="177" fontId="36" fillId="0" borderId="0" xfId="6" applyNumberFormat="1" applyFont="1" applyAlignment="1">
      <alignment horizontal="right" vertical="center"/>
    </xf>
    <xf numFmtId="58" fontId="36" fillId="0" borderId="0" xfId="6" applyNumberFormat="1" applyFont="1" applyAlignment="1">
      <alignment vertical="center"/>
    </xf>
    <xf numFmtId="0" fontId="36" fillId="0" borderId="10" xfId="6" applyFont="1" applyBorder="1" applyAlignment="1">
      <alignment horizontal="center" vertical="center"/>
    </xf>
    <xf numFmtId="0" fontId="36" fillId="0" borderId="0" xfId="6" applyFont="1" applyAlignment="1">
      <alignment horizontal="center" vertical="center"/>
    </xf>
    <xf numFmtId="0" fontId="36" fillId="0" borderId="1" xfId="6" applyFont="1" applyBorder="1" applyAlignment="1">
      <alignment horizontal="center" vertical="center"/>
    </xf>
    <xf numFmtId="178" fontId="36" fillId="0" borderId="0" xfId="7" applyNumberFormat="1" applyFont="1" applyAlignment="1">
      <alignment horizontal="right" vertical="center"/>
    </xf>
    <xf numFmtId="10" fontId="36" fillId="0" borderId="0" xfId="8" applyNumberFormat="1" applyFont="1" applyAlignment="1">
      <alignment horizontal="center" vertical="center"/>
    </xf>
    <xf numFmtId="0" fontId="38" fillId="0" borderId="0" xfId="6" applyFont="1" applyAlignment="1">
      <alignment horizontal="left" vertical="center" wrapText="1"/>
    </xf>
    <xf numFmtId="0" fontId="39" fillId="0" borderId="0" xfId="6" applyFont="1" applyAlignment="1">
      <alignment horizontal="right"/>
    </xf>
    <xf numFmtId="0" fontId="39" fillId="0" borderId="0" xfId="6" applyFont="1" applyAlignment="1">
      <alignment horizontal="left"/>
    </xf>
    <xf numFmtId="0" fontId="39" fillId="0" borderId="0" xfId="6" applyFont="1"/>
    <xf numFmtId="0" fontId="40" fillId="0" borderId="0" xfId="6" applyFont="1" applyAlignment="1">
      <alignment vertical="center"/>
    </xf>
    <xf numFmtId="0" fontId="43" fillId="0" borderId="0" xfId="9" applyFont="1">
      <alignment vertical="center"/>
    </xf>
    <xf numFmtId="0" fontId="44" fillId="0" borderId="0" xfId="10" applyFont="1" applyAlignment="1">
      <alignment horizontal="left" vertical="center"/>
    </xf>
    <xf numFmtId="0" fontId="5" fillId="0" borderId="0" xfId="10" applyAlignment="1">
      <alignment horizontal="left" vertical="center"/>
    </xf>
    <xf numFmtId="0" fontId="46" fillId="0" borderId="0" xfId="11" applyFont="1">
      <alignment vertical="center"/>
    </xf>
    <xf numFmtId="0" fontId="48" fillId="0" borderId="0" xfId="10" applyFont="1" applyAlignment="1">
      <alignment horizontal="center"/>
    </xf>
    <xf numFmtId="0" fontId="44" fillId="0" borderId="0" xfId="10" applyFont="1" applyAlignment="1">
      <alignment horizontal="center" vertical="center"/>
    </xf>
    <xf numFmtId="0" fontId="43" fillId="0" borderId="0" xfId="9" applyFont="1" applyAlignment="1">
      <alignment vertical="center" wrapText="1"/>
    </xf>
    <xf numFmtId="0" fontId="43" fillId="0" borderId="0" xfId="6" applyFont="1"/>
    <xf numFmtId="0" fontId="49" fillId="0" borderId="0" xfId="10" applyFont="1" applyAlignment="1">
      <alignment vertical="center"/>
    </xf>
    <xf numFmtId="0" fontId="50" fillId="0" borderId="0" xfId="10" applyFont="1" applyAlignment="1">
      <alignment vertical="center"/>
    </xf>
    <xf numFmtId="0" fontId="51" fillId="0" borderId="0" xfId="11" applyFont="1">
      <alignment vertical="center"/>
    </xf>
    <xf numFmtId="0" fontId="50" fillId="7" borderId="12" xfId="10" applyFont="1" applyFill="1" applyBorder="1" applyAlignment="1">
      <alignment vertical="center" textRotation="255"/>
    </xf>
    <xf numFmtId="0" fontId="50" fillId="7" borderId="11" xfId="10" applyFont="1" applyFill="1" applyBorder="1" applyAlignment="1">
      <alignment vertical="center"/>
    </xf>
    <xf numFmtId="0" fontId="50" fillId="7" borderId="11" xfId="10" applyFont="1" applyFill="1" applyBorder="1" applyAlignment="1">
      <alignment horizontal="center" vertical="center"/>
    </xf>
    <xf numFmtId="0" fontId="50" fillId="7" borderId="10" xfId="10" applyFont="1" applyFill="1" applyBorder="1" applyAlignment="1">
      <alignment horizontal="center" vertical="center"/>
    </xf>
    <xf numFmtId="0" fontId="50" fillId="7" borderId="3" xfId="10" applyFont="1" applyFill="1" applyBorder="1"/>
    <xf numFmtId="0" fontId="50" fillId="7" borderId="2" xfId="10" applyFont="1" applyFill="1" applyBorder="1"/>
    <xf numFmtId="0" fontId="50" fillId="7" borderId="2" xfId="10" applyFont="1" applyFill="1" applyBorder="1" applyAlignment="1">
      <alignment horizontal="right"/>
    </xf>
    <xf numFmtId="0" fontId="50" fillId="3" borderId="2" xfId="10" applyFont="1" applyFill="1" applyBorder="1" applyAlignment="1">
      <alignment horizontal="center"/>
    </xf>
    <xf numFmtId="0" fontId="50" fillId="7" borderId="1" xfId="10" applyFont="1" applyFill="1" applyBorder="1"/>
    <xf numFmtId="0" fontId="50" fillId="7" borderId="6" xfId="10" applyFont="1" applyFill="1" applyBorder="1" applyAlignment="1">
      <alignment vertical="center" textRotation="255"/>
    </xf>
    <xf numFmtId="0" fontId="50" fillId="7" borderId="5" xfId="10" applyFont="1" applyFill="1" applyBorder="1" applyAlignment="1">
      <alignment vertical="center"/>
    </xf>
    <xf numFmtId="0" fontId="50" fillId="7" borderId="5" xfId="10" applyFont="1" applyFill="1" applyBorder="1" applyAlignment="1">
      <alignment horizontal="center" vertical="center"/>
    </xf>
    <xf numFmtId="0" fontId="50" fillId="7" borderId="4" xfId="10" applyFont="1" applyFill="1" applyBorder="1" applyAlignment="1">
      <alignment horizontal="center" vertical="center"/>
    </xf>
    <xf numFmtId="0" fontId="50" fillId="7" borderId="2" xfId="10" applyFont="1" applyFill="1" applyBorder="1" applyAlignment="1">
      <alignment horizontal="center"/>
    </xf>
    <xf numFmtId="0" fontId="50" fillId="7" borderId="7" xfId="10" applyFont="1" applyFill="1" applyBorder="1" applyAlignment="1">
      <alignment horizontal="center"/>
    </xf>
    <xf numFmtId="0" fontId="50" fillId="7" borderId="1" xfId="10" applyFont="1" applyFill="1" applyBorder="1" applyAlignment="1">
      <alignment horizontal="center"/>
    </xf>
    <xf numFmtId="12" fontId="44" fillId="0" borderId="91" xfId="10" applyNumberFormat="1" applyFont="1" applyBorder="1" applyAlignment="1">
      <alignment horizontal="center" vertical="center"/>
    </xf>
    <xf numFmtId="180" fontId="5" fillId="3" borderId="10" xfId="12" applyNumberFormat="1" applyFont="1" applyFill="1" applyBorder="1" applyAlignment="1" applyProtection="1">
      <alignment vertical="center"/>
      <protection locked="0"/>
    </xf>
    <xf numFmtId="180" fontId="5" fillId="3" borderId="13" xfId="12" applyNumberFormat="1" applyFont="1" applyFill="1" applyBorder="1" applyAlignment="1" applyProtection="1">
      <alignment vertical="center"/>
      <protection locked="0"/>
    </xf>
    <xf numFmtId="2" fontId="5" fillId="0" borderId="41" xfId="12" applyNumberFormat="1" applyFont="1" applyFill="1" applyBorder="1" applyAlignment="1" applyProtection="1"/>
    <xf numFmtId="12" fontId="44" fillId="0" borderId="95" xfId="10" applyNumberFormat="1" applyFont="1" applyBorder="1" applyAlignment="1">
      <alignment horizontal="center" vertical="center"/>
    </xf>
    <xf numFmtId="180" fontId="5" fillId="3" borderId="94" xfId="12" applyNumberFormat="1" applyFont="1" applyFill="1" applyBorder="1" applyAlignment="1" applyProtection="1">
      <alignment vertical="center"/>
      <protection locked="0"/>
    </xf>
    <xf numFmtId="180" fontId="5" fillId="3" borderId="95" xfId="12" applyNumberFormat="1" applyFont="1" applyFill="1" applyBorder="1" applyAlignment="1" applyProtection="1">
      <alignment vertical="center"/>
      <protection locked="0"/>
    </xf>
    <xf numFmtId="0" fontId="44" fillId="0" borderId="95" xfId="10" applyFont="1" applyBorder="1" applyAlignment="1">
      <alignment horizontal="center" vertical="center"/>
    </xf>
    <xf numFmtId="180" fontId="5" fillId="3" borderId="4" xfId="12" applyNumberFormat="1" applyFont="1" applyFill="1" applyBorder="1" applyAlignment="1" applyProtection="1">
      <alignment vertical="center"/>
      <protection locked="0"/>
    </xf>
    <xf numFmtId="180" fontId="5" fillId="3" borderId="84" xfId="12" applyNumberFormat="1" applyFont="1" applyFill="1" applyBorder="1" applyAlignment="1" applyProtection="1">
      <alignment vertical="center"/>
      <protection locked="0"/>
    </xf>
    <xf numFmtId="12" fontId="44" fillId="7" borderId="13" xfId="10" applyNumberFormat="1" applyFont="1" applyFill="1" applyBorder="1" applyAlignment="1">
      <alignment horizontal="center" vertical="center"/>
    </xf>
    <xf numFmtId="180" fontId="5" fillId="3" borderId="0" xfId="12" applyNumberFormat="1" applyFont="1" applyFill="1" applyBorder="1" applyAlignment="1" applyProtection="1">
      <alignment vertical="center"/>
      <protection locked="0"/>
    </xf>
    <xf numFmtId="180" fontId="5" fillId="3" borderId="91" xfId="12" applyNumberFormat="1" applyFont="1" applyFill="1" applyBorder="1" applyAlignment="1" applyProtection="1">
      <alignment vertical="center"/>
      <protection locked="0"/>
    </xf>
    <xf numFmtId="180" fontId="5" fillId="3" borderId="8" xfId="12" applyNumberFormat="1" applyFont="1" applyFill="1" applyBorder="1" applyAlignment="1" applyProtection="1">
      <alignment vertical="center"/>
      <protection locked="0"/>
    </xf>
    <xf numFmtId="180" fontId="5" fillId="3" borderId="101" xfId="12" applyNumberFormat="1" applyFont="1" applyFill="1" applyBorder="1" applyAlignment="1" applyProtection="1">
      <alignment vertical="center"/>
      <protection locked="0"/>
    </xf>
    <xf numFmtId="12" fontId="44" fillId="7" borderId="95" xfId="10" applyNumberFormat="1" applyFont="1" applyFill="1" applyBorder="1" applyAlignment="1">
      <alignment horizontal="center" vertical="center"/>
    </xf>
    <xf numFmtId="180" fontId="5" fillId="3" borderId="93" xfId="12" applyNumberFormat="1" applyFont="1" applyFill="1" applyBorder="1" applyAlignment="1" applyProtection="1">
      <alignment vertical="center"/>
      <protection locked="0"/>
    </xf>
    <xf numFmtId="0" fontId="44" fillId="0" borderId="106" xfId="10" applyFont="1" applyBorder="1" applyAlignment="1">
      <alignment horizontal="center" vertical="center"/>
    </xf>
    <xf numFmtId="180" fontId="5" fillId="3" borderId="5" xfId="12" applyNumberFormat="1" applyFont="1" applyFill="1" applyBorder="1" applyAlignment="1" applyProtection="1">
      <alignment vertical="center"/>
      <protection locked="0"/>
    </xf>
    <xf numFmtId="0" fontId="44" fillId="0" borderId="12" xfId="10" applyFont="1" applyBorder="1" applyAlignment="1">
      <alignment horizontal="center" vertical="center" shrinkToFit="1"/>
    </xf>
    <xf numFmtId="0" fontId="44" fillId="0" borderId="13" xfId="10" applyFont="1" applyBorder="1" applyAlignment="1">
      <alignment horizontal="center" vertical="center"/>
    </xf>
    <xf numFmtId="0" fontId="44" fillId="0" borderId="3" xfId="10" applyFont="1" applyBorder="1" applyAlignment="1">
      <alignment horizontal="center" vertical="center" textRotation="255"/>
    </xf>
    <xf numFmtId="0" fontId="44" fillId="0" borderId="2" xfId="10" applyFont="1" applyBorder="1" applyAlignment="1">
      <alignment horizontal="center" vertical="center"/>
    </xf>
    <xf numFmtId="0" fontId="50" fillId="0" borderId="2" xfId="10" applyFont="1" applyBorder="1" applyAlignment="1">
      <alignment horizontal="left" vertical="center" wrapText="1"/>
    </xf>
    <xf numFmtId="0" fontId="44" fillId="0" borderId="1" xfId="10" applyFont="1" applyBorder="1" applyAlignment="1">
      <alignment horizontal="center" vertical="center"/>
    </xf>
    <xf numFmtId="180" fontId="5" fillId="0" borderId="1" xfId="12" applyNumberFormat="1" applyFont="1" applyFill="1" applyBorder="1" applyAlignment="1" applyProtection="1">
      <alignment vertical="center"/>
    </xf>
    <xf numFmtId="180" fontId="5" fillId="0" borderId="7" xfId="12" applyNumberFormat="1" applyFont="1" applyFill="1" applyBorder="1" applyAlignment="1" applyProtection="1">
      <alignment vertical="center"/>
    </xf>
    <xf numFmtId="180" fontId="43" fillId="0" borderId="7" xfId="13" applyNumberFormat="1" applyFont="1" applyFill="1" applyBorder="1" applyAlignment="1" applyProtection="1">
      <alignment vertical="center"/>
    </xf>
    <xf numFmtId="0" fontId="44" fillId="7" borderId="3" xfId="10" applyFont="1" applyFill="1" applyBorder="1" applyAlignment="1">
      <alignment horizontal="center" vertical="center" textRotation="255"/>
    </xf>
    <xf numFmtId="0" fontId="44" fillId="7" borderId="1" xfId="10" applyFont="1" applyFill="1" applyBorder="1" applyAlignment="1">
      <alignment horizontal="center"/>
    </xf>
    <xf numFmtId="2" fontId="5" fillId="5" borderId="1" xfId="12" applyNumberFormat="1" applyFont="1" applyFill="1" applyBorder="1" applyAlignment="1" applyProtection="1"/>
    <xf numFmtId="12" fontId="44" fillId="4" borderId="1" xfId="12" applyNumberFormat="1" applyFont="1" applyFill="1" applyBorder="1" applyAlignment="1" applyProtection="1">
      <alignment horizontal="center"/>
      <protection locked="0"/>
    </xf>
    <xf numFmtId="180" fontId="43" fillId="0" borderId="41" xfId="13" applyNumberFormat="1" applyFont="1" applyFill="1" applyBorder="1" applyAlignment="1" applyProtection="1">
      <alignment vertical="center"/>
    </xf>
    <xf numFmtId="181" fontId="5" fillId="5" borderId="2" xfId="12" applyNumberFormat="1" applyFont="1" applyFill="1" applyBorder="1" applyAlignment="1" applyProtection="1"/>
    <xf numFmtId="49" fontId="5" fillId="0" borderId="9" xfId="10" applyNumberFormat="1" applyBorder="1" applyAlignment="1">
      <alignment horizontal="left" shrinkToFit="1"/>
    </xf>
    <xf numFmtId="49" fontId="5" fillId="0" borderId="0" xfId="10" applyNumberFormat="1" applyAlignment="1">
      <alignment horizontal="left" shrinkToFit="1"/>
    </xf>
    <xf numFmtId="182" fontId="43" fillId="5" borderId="13" xfId="13" applyNumberFormat="1" applyFont="1" applyFill="1" applyBorder="1" applyAlignment="1" applyProtection="1">
      <alignment vertical="center"/>
    </xf>
    <xf numFmtId="181" fontId="55" fillId="5" borderId="56" xfId="12" applyNumberFormat="1" applyFont="1" applyFill="1" applyBorder="1" applyAlignment="1" applyProtection="1">
      <alignment vertical="center"/>
    </xf>
    <xf numFmtId="49" fontId="5" fillId="0" borderId="0" xfId="10" quotePrefix="1" applyNumberFormat="1" applyAlignment="1">
      <alignment horizontal="left" shrinkToFit="1"/>
    </xf>
    <xf numFmtId="0" fontId="5" fillId="0" borderId="11" xfId="10" applyBorder="1" applyAlignment="1">
      <alignment vertical="top" wrapText="1"/>
    </xf>
    <xf numFmtId="0" fontId="43" fillId="0" borderId="11" xfId="9" applyFont="1" applyBorder="1">
      <alignment vertical="center"/>
    </xf>
    <xf numFmtId="0" fontId="5" fillId="0" borderId="0" xfId="10" applyAlignment="1">
      <alignment vertical="top" wrapText="1"/>
    </xf>
    <xf numFmtId="0" fontId="5" fillId="0" borderId="0" xfId="10" applyAlignment="1">
      <alignment horizontal="center" vertical="center" wrapText="1"/>
    </xf>
    <xf numFmtId="9" fontId="5" fillId="0" borderId="0" xfId="8" applyFont="1" applyFill="1" applyBorder="1" applyAlignment="1" applyProtection="1">
      <alignment horizontal="center" vertical="center" wrapText="1"/>
    </xf>
    <xf numFmtId="0" fontId="43" fillId="0" borderId="0" xfId="9" applyFont="1" applyAlignment="1"/>
    <xf numFmtId="0" fontId="43" fillId="7" borderId="0" xfId="9" applyFont="1" applyFill="1">
      <alignment vertical="center"/>
    </xf>
    <xf numFmtId="0" fontId="20" fillId="0" borderId="0" xfId="10" applyFont="1" applyAlignment="1">
      <alignment horizontal="left" vertical="center"/>
    </xf>
    <xf numFmtId="0" fontId="20" fillId="0" borderId="11" xfId="10" applyFont="1" applyBorder="1" applyAlignment="1">
      <alignment horizontal="left" vertical="center"/>
    </xf>
    <xf numFmtId="0" fontId="20" fillId="0" borderId="5" xfId="10" applyFont="1" applyBorder="1" applyAlignment="1">
      <alignment horizontal="left" vertical="center"/>
    </xf>
    <xf numFmtId="0" fontId="5" fillId="0" borderId="0" xfId="10"/>
    <xf numFmtId="0" fontId="20" fillId="0" borderId="4" xfId="10" applyFont="1" applyBorder="1" applyAlignment="1">
      <alignment horizontal="left" vertical="center"/>
    </xf>
    <xf numFmtId="0" fontId="20" fillId="0" borderId="6" xfId="10" applyFont="1" applyBorder="1" applyAlignment="1">
      <alignment horizontal="left" vertical="center"/>
    </xf>
    <xf numFmtId="0" fontId="20" fillId="0" borderId="8" xfId="10" applyFont="1" applyBorder="1" applyAlignment="1">
      <alignment horizontal="left" vertical="center"/>
    </xf>
    <xf numFmtId="0" fontId="20" fillId="0" borderId="0" xfId="10" applyFont="1" applyAlignment="1">
      <alignment horizontal="center" vertical="center"/>
    </xf>
    <xf numFmtId="0" fontId="20" fillId="0" borderId="7" xfId="10" applyFont="1" applyBorder="1" applyAlignment="1">
      <alignment horizontal="center" vertical="center"/>
    </xf>
    <xf numFmtId="0" fontId="20" fillId="0" borderId="9" xfId="10" applyFont="1" applyBorder="1" applyAlignment="1">
      <alignment horizontal="left" vertical="center"/>
    </xf>
    <xf numFmtId="0" fontId="20" fillId="0" borderId="0" xfId="10" applyFont="1" applyAlignment="1">
      <alignment vertical="center"/>
    </xf>
    <xf numFmtId="0" fontId="29" fillId="0" borderId="0" xfId="10" applyFont="1" applyAlignment="1">
      <alignment horizontal="center" vertical="center"/>
    </xf>
    <xf numFmtId="0" fontId="57" fillId="0" borderId="0" xfId="10" applyFont="1" applyAlignment="1">
      <alignment horizontal="left" vertical="center"/>
    </xf>
    <xf numFmtId="0" fontId="20" fillId="0" borderId="9" xfId="10" applyFont="1" applyBorder="1" applyAlignment="1">
      <alignment horizontal="left" vertical="center" indent="1"/>
    </xf>
    <xf numFmtId="0" fontId="20" fillId="0" borderId="10" xfId="10" applyFont="1" applyBorder="1" applyAlignment="1">
      <alignment horizontal="left" vertical="center"/>
    </xf>
    <xf numFmtId="0" fontId="20" fillId="0" borderId="12" xfId="10" applyFont="1" applyBorder="1" applyAlignment="1">
      <alignment horizontal="left" vertical="center"/>
    </xf>
    <xf numFmtId="0" fontId="20" fillId="0" borderId="4" xfId="10" applyFont="1" applyBorder="1" applyAlignment="1">
      <alignment horizontal="left" vertical="center" wrapText="1"/>
    </xf>
    <xf numFmtId="0" fontId="20" fillId="0" borderId="5" xfId="10" applyFont="1" applyBorder="1" applyAlignment="1">
      <alignment horizontal="left" vertical="center" wrapText="1"/>
    </xf>
    <xf numFmtId="0" fontId="20" fillId="0" borderId="6" xfId="10" applyFont="1" applyBorder="1" applyAlignment="1">
      <alignment horizontal="center" vertical="center"/>
    </xf>
    <xf numFmtId="0" fontId="20" fillId="0" borderId="6" xfId="10" applyFont="1" applyBorder="1" applyAlignment="1">
      <alignment horizontal="center" vertical="center"/>
    </xf>
    <xf numFmtId="0" fontId="20" fillId="0" borderId="8" xfId="10" applyFont="1" applyBorder="1" applyAlignment="1">
      <alignment horizontal="left" vertical="center" wrapText="1"/>
    </xf>
    <xf numFmtId="0" fontId="20" fillId="0" borderId="0" xfId="10" applyFont="1" applyAlignment="1">
      <alignment horizontal="left" vertical="center" wrapText="1"/>
    </xf>
    <xf numFmtId="0" fontId="20" fillId="0" borderId="0" xfId="10" applyFont="1" applyAlignment="1">
      <alignment horizontal="center" vertical="center"/>
    </xf>
    <xf numFmtId="0" fontId="20" fillId="0" borderId="10" xfId="10" applyFont="1" applyBorder="1" applyAlignment="1">
      <alignment horizontal="left" vertical="center" wrapText="1"/>
    </xf>
    <xf numFmtId="0" fontId="20" fillId="0" borderId="11" xfId="10" applyFont="1" applyBorder="1" applyAlignment="1">
      <alignment horizontal="left" vertical="center" wrapText="1"/>
    </xf>
    <xf numFmtId="0" fontId="20" fillId="0" borderId="1" xfId="10" applyFont="1" applyBorder="1" applyAlignment="1">
      <alignment horizontal="left" vertical="center"/>
    </xf>
    <xf numFmtId="0" fontId="20" fillId="0" borderId="2" xfId="10" applyFont="1" applyBorder="1" applyAlignment="1">
      <alignment horizontal="left" vertical="center"/>
    </xf>
    <xf numFmtId="0" fontId="20" fillId="0" borderId="2" xfId="10" applyFont="1" applyBorder="1" applyAlignment="1">
      <alignment vertical="center"/>
    </xf>
    <xf numFmtId="0" fontId="20" fillId="0" borderId="3" xfId="10" applyFont="1" applyBorder="1" applyAlignment="1">
      <alignment horizontal="center" vertical="center"/>
    </xf>
    <xf numFmtId="0" fontId="20" fillId="0" borderId="7" xfId="10" applyFont="1" applyBorder="1" applyAlignment="1">
      <alignment horizontal="center" vertical="center"/>
    </xf>
    <xf numFmtId="0" fontId="20" fillId="0" borderId="1" xfId="10" applyFont="1" applyBorder="1" applyAlignment="1">
      <alignment horizontal="left" vertical="center"/>
    </xf>
    <xf numFmtId="0" fontId="20" fillId="0" borderId="2" xfId="10" applyFont="1" applyBorder="1" applyAlignment="1">
      <alignment horizontal="left" vertical="center"/>
    </xf>
    <xf numFmtId="0" fontId="20" fillId="0" borderId="29" xfId="0" applyNumberFormat="1" applyFont="1" applyFill="1" applyBorder="1" applyAlignment="1">
      <alignment vertical="center" wrapText="1"/>
    </xf>
    <xf numFmtId="0" fontId="20" fillId="0" borderId="2" xfId="10" applyFont="1" applyBorder="1" applyAlignment="1">
      <alignment horizontal="center" vertical="center"/>
    </xf>
    <xf numFmtId="0" fontId="20" fillId="0" borderId="12" xfId="10" applyFont="1" applyBorder="1" applyAlignment="1">
      <alignment horizontal="center" vertical="center"/>
    </xf>
    <xf numFmtId="0" fontId="20" fillId="0" borderId="9" xfId="10" applyFont="1" applyBorder="1" applyAlignment="1">
      <alignment horizontal="center" vertical="center"/>
    </xf>
    <xf numFmtId="181" fontId="20" fillId="0" borderId="0" xfId="10" applyNumberFormat="1" applyFont="1" applyAlignment="1">
      <alignment horizontal="left" vertical="center"/>
    </xf>
    <xf numFmtId="0" fontId="30" fillId="0" borderId="0" xfId="10" applyFont="1" applyAlignment="1">
      <alignment horizontal="center" vertical="center"/>
    </xf>
    <xf numFmtId="0" fontId="59" fillId="0" borderId="0" xfId="14">
      <alignment vertical="center"/>
    </xf>
    <xf numFmtId="0" fontId="59" fillId="0" borderId="0" xfId="14" applyAlignment="1">
      <alignment horizontal="right" vertical="center"/>
    </xf>
    <xf numFmtId="0" fontId="59" fillId="0" borderId="0" xfId="14" applyAlignment="1">
      <alignment horizontal="center" vertical="center"/>
    </xf>
    <xf numFmtId="0" fontId="59" fillId="8" borderId="0" xfId="14" applyFill="1" applyAlignment="1">
      <alignment horizontal="center" vertical="center"/>
    </xf>
    <xf numFmtId="0" fontId="59" fillId="0" borderId="1" xfId="14" applyBorder="1" applyAlignment="1">
      <alignment horizontal="center" vertical="center"/>
    </xf>
    <xf numFmtId="0" fontId="59" fillId="0" borderId="1" xfId="14" applyBorder="1">
      <alignment vertical="center"/>
    </xf>
    <xf numFmtId="0" fontId="59" fillId="0" borderId="5" xfId="14" applyBorder="1">
      <alignment vertical="center"/>
    </xf>
    <xf numFmtId="0" fontId="59" fillId="0" borderId="5" xfId="14" applyBorder="1" applyAlignment="1">
      <alignment horizontal="center" vertical="center" wrapText="1"/>
    </xf>
    <xf numFmtId="0" fontId="59" fillId="0" borderId="5" xfId="14" applyBorder="1" applyAlignment="1">
      <alignment horizontal="center" vertical="center"/>
    </xf>
    <xf numFmtId="183" fontId="59" fillId="0" borderId="5" xfId="14" applyNumberFormat="1" applyBorder="1" applyAlignment="1">
      <alignment horizontal="center" vertical="center"/>
    </xf>
    <xf numFmtId="184" fontId="0" fillId="0" borderId="5" xfId="15" applyNumberFormat="1" applyFont="1" applyFill="1" applyBorder="1" applyAlignment="1">
      <alignment horizontal="center" vertical="center"/>
    </xf>
    <xf numFmtId="0" fontId="59" fillId="0" borderId="11" xfId="14" applyBorder="1">
      <alignment vertical="center"/>
    </xf>
    <xf numFmtId="0" fontId="10" fillId="0" borderId="0" xfId="0" applyFont="1" applyAlignment="1">
      <alignment vertical="center"/>
    </xf>
    <xf numFmtId="0" fontId="30" fillId="0" borderId="51" xfId="0" applyNumberFormat="1" applyFont="1" applyFill="1" applyBorder="1" applyAlignment="1">
      <alignment vertical="center" wrapText="1"/>
    </xf>
    <xf numFmtId="0" fontId="20" fillId="0" borderId="80" xfId="0" applyNumberFormat="1" applyFont="1" applyFill="1" applyBorder="1" applyAlignment="1">
      <alignment vertical="center" wrapText="1"/>
    </xf>
    <xf numFmtId="0" fontId="20" fillId="0" borderId="13" xfId="10" applyFont="1" applyBorder="1" applyAlignment="1">
      <alignment horizontal="center" vertical="center"/>
    </xf>
    <xf numFmtId="0" fontId="20" fillId="0" borderId="91" xfId="10" applyFont="1" applyBorder="1" applyAlignment="1">
      <alignment horizontal="center" vertical="center"/>
    </xf>
    <xf numFmtId="0" fontId="20" fillId="0" borderId="3" xfId="10" applyFont="1" applyBorder="1" applyAlignment="1">
      <alignment vertical="center"/>
    </xf>
    <xf numFmtId="0" fontId="20" fillId="0" borderId="1" xfId="10" applyFont="1" applyBorder="1" applyAlignment="1">
      <alignment vertical="center"/>
    </xf>
    <xf numFmtId="0" fontId="20" fillId="0" borderId="84" xfId="10" applyFont="1" applyBorder="1" applyAlignment="1">
      <alignment horizontal="center" vertical="center"/>
    </xf>
    <xf numFmtId="0" fontId="20" fillId="0" borderId="84" xfId="0" applyNumberFormat="1" applyFont="1" applyFill="1" applyBorder="1" applyAlignment="1">
      <alignment horizontal="center" vertical="center" wrapText="1"/>
    </xf>
    <xf numFmtId="0" fontId="20" fillId="0" borderId="84" xfId="0" applyNumberFormat="1" applyFont="1" applyFill="1" applyBorder="1" applyAlignment="1">
      <alignment horizontal="left" vertical="center" wrapText="1"/>
    </xf>
    <xf numFmtId="0" fontId="29" fillId="0" borderId="16" xfId="0" applyNumberFormat="1" applyFont="1" applyFill="1" applyBorder="1" applyAlignment="1">
      <alignment vertical="center" wrapText="1"/>
    </xf>
    <xf numFmtId="0" fontId="20" fillId="0" borderId="0" xfId="10" applyFont="1" applyAlignment="1">
      <alignment horizontal="right" vertical="center"/>
    </xf>
    <xf numFmtId="0" fontId="62" fillId="0" borderId="2" xfId="10" applyFont="1" applyBorder="1" applyAlignment="1">
      <alignment vertical="center"/>
    </xf>
    <xf numFmtId="0" fontId="62" fillId="0" borderId="1" xfId="10" applyFont="1" applyBorder="1" applyAlignment="1">
      <alignment vertical="center"/>
    </xf>
    <xf numFmtId="0" fontId="20" fillId="0" borderId="0" xfId="10" applyFont="1"/>
    <xf numFmtId="0" fontId="20" fillId="0" borderId="11" xfId="10" applyFont="1" applyBorder="1" applyAlignment="1">
      <alignment vertical="center"/>
    </xf>
    <xf numFmtId="0" fontId="62" fillId="0" borderId="11" xfId="10" applyFont="1" applyBorder="1" applyAlignment="1">
      <alignment vertical="center"/>
    </xf>
    <xf numFmtId="0" fontId="62" fillId="0" borderId="10" xfId="10" applyFont="1" applyBorder="1" applyAlignment="1">
      <alignment vertical="center"/>
    </xf>
    <xf numFmtId="0" fontId="20" fillId="0" borderId="5" xfId="10" applyFont="1" applyBorder="1" applyAlignment="1">
      <alignment vertical="center"/>
    </xf>
    <xf numFmtId="0" fontId="62" fillId="0" borderId="5" xfId="10" applyFont="1" applyBorder="1" applyAlignment="1">
      <alignment vertical="center"/>
    </xf>
    <xf numFmtId="0" fontId="62" fillId="0" borderId="4" xfId="10" applyFont="1" applyBorder="1" applyAlignment="1">
      <alignment vertical="center"/>
    </xf>
    <xf numFmtId="184" fontId="20" fillId="0" borderId="9" xfId="10" applyNumberFormat="1" applyFont="1" applyBorder="1" applyAlignment="1">
      <alignment horizontal="center" vertical="center"/>
    </xf>
    <xf numFmtId="0" fontId="20" fillId="0" borderId="8" xfId="10" applyFont="1" applyBorder="1" applyAlignment="1">
      <alignment vertical="center"/>
    </xf>
    <xf numFmtId="0" fontId="20" fillId="0" borderId="9" xfId="10" applyFont="1" applyBorder="1" applyAlignment="1">
      <alignment vertical="center"/>
    </xf>
    <xf numFmtId="0" fontId="62" fillId="0" borderId="2" xfId="10" applyFont="1" applyBorder="1" applyAlignment="1">
      <alignment horizontal="left" vertical="center"/>
    </xf>
    <xf numFmtId="184" fontId="20" fillId="0" borderId="0" xfId="10" applyNumberFormat="1" applyFont="1" applyAlignment="1">
      <alignment vertical="center"/>
    </xf>
    <xf numFmtId="184" fontId="20" fillId="0" borderId="5" xfId="10" applyNumberFormat="1" applyFont="1" applyBorder="1" applyAlignment="1">
      <alignment vertical="center"/>
    </xf>
    <xf numFmtId="0" fontId="20" fillId="0" borderId="4" xfId="10" applyFont="1" applyBorder="1" applyAlignment="1">
      <alignment vertical="center"/>
    </xf>
    <xf numFmtId="0" fontId="20" fillId="0" borderId="0" xfId="10" applyFont="1" applyAlignment="1">
      <alignment horizontal="center" vertical="center" wrapText="1"/>
    </xf>
    <xf numFmtId="0" fontId="20" fillId="0" borderId="10" xfId="10" applyFont="1" applyBorder="1" applyAlignment="1">
      <alignment vertical="center"/>
    </xf>
    <xf numFmtId="0" fontId="63" fillId="0" borderId="8" xfId="10" applyFont="1" applyBorder="1" applyAlignment="1">
      <alignment vertical="center" shrinkToFit="1"/>
    </xf>
    <xf numFmtId="0" fontId="62" fillId="0" borderId="6" xfId="10" applyFont="1" applyBorder="1" applyAlignment="1">
      <alignment horizontal="left" vertical="center"/>
    </xf>
    <xf numFmtId="0" fontId="31" fillId="0" borderId="0" xfId="10" applyFont="1" applyAlignment="1">
      <alignment vertical="top"/>
    </xf>
    <xf numFmtId="0" fontId="20" fillId="0" borderId="5" xfId="10" applyFont="1" applyBorder="1"/>
    <xf numFmtId="0" fontId="20" fillId="0" borderId="11" xfId="10" applyFont="1" applyBorder="1"/>
    <xf numFmtId="0" fontId="20" fillId="0" borderId="0" xfId="10" applyFont="1" applyAlignment="1">
      <alignment horizontal="center"/>
    </xf>
    <xf numFmtId="0" fontId="20" fillId="0" borderId="51" xfId="0" applyNumberFormat="1" applyFont="1" applyFill="1" applyBorder="1" applyAlignment="1">
      <alignment horizontal="center" vertical="center" wrapText="1"/>
    </xf>
    <xf numFmtId="0" fontId="20" fillId="0" borderId="0" xfId="10" applyFont="1" applyBorder="1" applyAlignment="1">
      <alignment horizontal="left" vertical="center"/>
    </xf>
    <xf numFmtId="0" fontId="20" fillId="0" borderId="62" xfId="0" applyFont="1" applyBorder="1" applyAlignment="1">
      <alignment vertical="center" wrapText="1"/>
    </xf>
    <xf numFmtId="0" fontId="20" fillId="0" borderId="64" xfId="0" applyFont="1" applyBorder="1" applyAlignment="1">
      <alignment horizontal="left" vertical="center" wrapText="1"/>
    </xf>
    <xf numFmtId="0" fontId="30" fillId="0" borderId="54" xfId="0" applyFont="1" applyBorder="1" applyAlignment="1">
      <alignment vertical="center" wrapText="1"/>
    </xf>
    <xf numFmtId="0" fontId="29" fillId="0" borderId="52" xfId="0" applyNumberFormat="1" applyFont="1" applyFill="1" applyBorder="1" applyAlignment="1">
      <alignment vertical="center" wrapText="1"/>
    </xf>
    <xf numFmtId="0" fontId="10" fillId="0" borderId="25" xfId="0" applyFont="1" applyBorder="1" applyAlignment="1">
      <alignment vertical="center" wrapText="1"/>
    </xf>
    <xf numFmtId="0" fontId="10" fillId="0" borderId="0" xfId="0" applyFont="1" applyBorder="1" applyAlignment="1">
      <alignment vertical="center" wrapText="1"/>
    </xf>
    <xf numFmtId="0" fontId="20" fillId="0" borderId="72" xfId="0" applyNumberFormat="1" applyFont="1" applyFill="1" applyBorder="1" applyAlignment="1">
      <alignment horizontal="center" vertical="center" wrapText="1"/>
    </xf>
    <xf numFmtId="0" fontId="20" fillId="0" borderId="18"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20" fillId="0" borderId="73"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9" fillId="0" borderId="52" xfId="0" applyNumberFormat="1" applyFont="1" applyFill="1" applyBorder="1" applyAlignment="1">
      <alignment vertical="center" wrapText="1"/>
    </xf>
    <xf numFmtId="0" fontId="29" fillId="0" borderId="46" xfId="0" applyNumberFormat="1" applyFont="1" applyFill="1" applyBorder="1" applyAlignment="1">
      <alignment vertical="center" wrapText="1"/>
    </xf>
    <xf numFmtId="0" fontId="29" fillId="0" borderId="52" xfId="0" applyNumberFormat="1" applyFont="1" applyFill="1" applyBorder="1" applyAlignment="1">
      <alignment horizontal="left" vertical="center" wrapText="1"/>
    </xf>
    <xf numFmtId="0" fontId="29" fillId="0" borderId="57" xfId="0" applyNumberFormat="1" applyFont="1" applyFill="1" applyBorder="1" applyAlignment="1">
      <alignment horizontal="left" vertical="center" wrapText="1"/>
    </xf>
    <xf numFmtId="0" fontId="29" fillId="0" borderId="46" xfId="0" applyNumberFormat="1" applyFont="1" applyFill="1" applyBorder="1" applyAlignment="1">
      <alignment horizontal="left" vertical="center" wrapText="1"/>
    </xf>
    <xf numFmtId="0" fontId="20" fillId="0" borderId="28" xfId="0" applyNumberFormat="1" applyFont="1" applyFill="1" applyBorder="1" applyAlignment="1">
      <alignment horizontal="center" vertical="center" wrapText="1"/>
    </xf>
    <xf numFmtId="0" fontId="20" fillId="0" borderId="109" xfId="0" applyNumberFormat="1" applyFont="1" applyFill="1" applyBorder="1" applyAlignment="1">
      <alignment horizontal="center" vertical="center" wrapText="1"/>
    </xf>
    <xf numFmtId="0" fontId="20" fillId="0" borderId="56" xfId="0" applyNumberFormat="1" applyFont="1" applyFill="1" applyBorder="1" applyAlignment="1">
      <alignment horizontal="center" vertical="center" wrapText="1"/>
    </xf>
    <xf numFmtId="0" fontId="29" fillId="0" borderId="52" xfId="0" applyNumberFormat="1" applyFont="1" applyFill="1" applyBorder="1" applyAlignment="1">
      <alignment horizontal="center" vertical="center" wrapText="1"/>
    </xf>
    <xf numFmtId="0" fontId="29" fillId="0" borderId="57"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0" fontId="25" fillId="0" borderId="0" xfId="0" applyFont="1" applyFill="1" applyAlignment="1">
      <alignment horizontal="center" vertical="center" shrinkToFit="1"/>
    </xf>
    <xf numFmtId="0" fontId="26" fillId="0" borderId="0" xfId="0" applyFont="1" applyFill="1" applyAlignment="1">
      <alignment horizontal="center" vertical="center" shrinkToFit="1"/>
    </xf>
    <xf numFmtId="0" fontId="24" fillId="2" borderId="53" xfId="0" applyNumberFormat="1" applyFont="1" applyFill="1" applyBorder="1" applyAlignment="1">
      <alignment horizontal="center" vertical="center" wrapText="1"/>
    </xf>
    <xf numFmtId="0" fontId="29" fillId="0" borderId="57" xfId="0" applyNumberFormat="1" applyFont="1" applyFill="1" applyBorder="1" applyAlignment="1">
      <alignment vertical="center" wrapText="1"/>
    </xf>
    <xf numFmtId="0" fontId="36" fillId="0" borderId="3" xfId="6" applyFont="1" applyBorder="1" applyAlignment="1">
      <alignment horizontal="center" vertical="center"/>
    </xf>
    <xf numFmtId="0" fontId="36" fillId="0" borderId="2" xfId="6" applyFont="1" applyBorder="1" applyAlignment="1">
      <alignment horizontal="center" vertical="center"/>
    </xf>
    <xf numFmtId="0" fontId="36" fillId="0" borderId="1" xfId="6" applyFont="1" applyBorder="1" applyAlignment="1">
      <alignment horizontal="center" vertical="center"/>
    </xf>
    <xf numFmtId="0" fontId="36" fillId="3" borderId="3" xfId="6" applyFont="1" applyFill="1" applyBorder="1" applyAlignment="1">
      <alignment horizontal="center" vertical="center"/>
    </xf>
    <xf numFmtId="0" fontId="36" fillId="3" borderId="2" xfId="6" applyFont="1" applyFill="1" applyBorder="1" applyAlignment="1">
      <alignment horizontal="center" vertical="center"/>
    </xf>
    <xf numFmtId="0" fontId="36" fillId="3" borderId="1" xfId="6" applyFont="1" applyFill="1" applyBorder="1" applyAlignment="1">
      <alignment horizontal="center" vertical="center"/>
    </xf>
    <xf numFmtId="0" fontId="34" fillId="0" borderId="0" xfId="6" applyFont="1" applyAlignment="1">
      <alignment horizontal="center" vertical="center"/>
    </xf>
    <xf numFmtId="0" fontId="36" fillId="0" borderId="12" xfId="6" applyFont="1" applyBorder="1" applyAlignment="1">
      <alignment horizontal="left" vertical="center" wrapText="1"/>
    </xf>
    <xf numFmtId="0" fontId="36" fillId="0" borderId="11" xfId="6" applyFont="1" applyBorder="1" applyAlignment="1">
      <alignment horizontal="left" vertical="center"/>
    </xf>
    <xf numFmtId="0" fontId="36" fillId="0" borderId="10" xfId="6" applyFont="1" applyBorder="1" applyAlignment="1">
      <alignment horizontal="left" vertical="center"/>
    </xf>
    <xf numFmtId="0" fontId="36" fillId="0" borderId="9" xfId="6" applyFont="1" applyBorder="1" applyAlignment="1">
      <alignment horizontal="left" vertical="center" wrapText="1"/>
    </xf>
    <xf numFmtId="0" fontId="36" fillId="0" borderId="0" xfId="6" applyFont="1" applyAlignment="1">
      <alignment horizontal="left" vertical="center"/>
    </xf>
    <xf numFmtId="0" fontId="36" fillId="0" borderId="8" xfId="6" applyFont="1" applyBorder="1" applyAlignment="1">
      <alignment horizontal="left" vertical="center"/>
    </xf>
    <xf numFmtId="0" fontId="36" fillId="0" borderId="9" xfId="6" applyFont="1" applyBorder="1" applyAlignment="1">
      <alignment horizontal="left" vertical="center"/>
    </xf>
    <xf numFmtId="0" fontId="36" fillId="0" borderId="6" xfId="6" applyFont="1" applyBorder="1" applyAlignment="1">
      <alignment horizontal="left" vertical="center"/>
    </xf>
    <xf numFmtId="0" fontId="36" fillId="0" borderId="5" xfId="6" applyFont="1" applyBorder="1" applyAlignment="1">
      <alignment horizontal="left" vertical="center"/>
    </xf>
    <xf numFmtId="0" fontId="36" fillId="0" borderId="4" xfId="6" applyFont="1" applyBorder="1" applyAlignment="1">
      <alignment horizontal="left" vertical="center"/>
    </xf>
    <xf numFmtId="0" fontId="36" fillId="0" borderId="7" xfId="6" applyFont="1" applyBorder="1" applyAlignment="1">
      <alignment horizontal="center" vertical="center"/>
    </xf>
    <xf numFmtId="0" fontId="36" fillId="3" borderId="7" xfId="6" applyFont="1" applyFill="1" applyBorder="1" applyAlignment="1">
      <alignment horizontal="center" vertical="center"/>
    </xf>
    <xf numFmtId="0" fontId="36" fillId="3" borderId="7" xfId="6" applyFont="1" applyFill="1" applyBorder="1" applyAlignment="1">
      <alignment horizontal="left" vertical="center" indent="1"/>
    </xf>
    <xf numFmtId="0" fontId="36" fillId="3" borderId="13" xfId="6" applyFont="1" applyFill="1" applyBorder="1" applyAlignment="1">
      <alignment horizontal="left" vertical="center" indent="1"/>
    </xf>
    <xf numFmtId="0" fontId="36" fillId="0" borderId="3" xfId="6" applyFont="1" applyBorder="1" applyAlignment="1">
      <alignment horizontal="left" vertical="center" indent="1"/>
    </xf>
    <xf numFmtId="0" fontId="36" fillId="0" borderId="2" xfId="6" applyFont="1" applyBorder="1" applyAlignment="1">
      <alignment horizontal="left" vertical="center" indent="1"/>
    </xf>
    <xf numFmtId="0" fontId="36" fillId="0" borderId="1" xfId="6" applyFont="1" applyBorder="1" applyAlignment="1">
      <alignment horizontal="left" vertical="center" indent="1"/>
    </xf>
    <xf numFmtId="38" fontId="36" fillId="3" borderId="12" xfId="7" applyFont="1" applyFill="1" applyBorder="1" applyAlignment="1">
      <alignment horizontal="center" vertical="center"/>
    </xf>
    <xf numFmtId="38" fontId="36" fillId="3" borderId="11" xfId="7" applyFont="1" applyFill="1" applyBorder="1" applyAlignment="1">
      <alignment horizontal="center" vertical="center"/>
    </xf>
    <xf numFmtId="0" fontId="36" fillId="4" borderId="7" xfId="6" applyFont="1" applyFill="1" applyBorder="1" applyAlignment="1">
      <alignment horizontal="left" vertical="center" indent="1" shrinkToFit="1"/>
    </xf>
    <xf numFmtId="38" fontId="36" fillId="3" borderId="3" xfId="7" applyFont="1" applyFill="1" applyBorder="1" applyAlignment="1">
      <alignment horizontal="center" vertical="center"/>
    </xf>
    <xf numFmtId="38" fontId="36" fillId="3" borderId="2" xfId="7" applyFont="1" applyFill="1" applyBorder="1" applyAlignment="1">
      <alignment horizontal="center" vertical="center"/>
    </xf>
    <xf numFmtId="0" fontId="36" fillId="0" borderId="6" xfId="6" applyFont="1" applyBorder="1" applyAlignment="1">
      <alignment horizontal="left" vertical="center" indent="1"/>
    </xf>
    <xf numFmtId="0" fontId="36" fillId="0" borderId="5" xfId="6" applyFont="1" applyBorder="1" applyAlignment="1">
      <alignment horizontal="left" vertical="center" indent="1"/>
    </xf>
    <xf numFmtId="0" fontId="36" fillId="5" borderId="6" xfId="6" applyFont="1" applyFill="1" applyBorder="1" applyAlignment="1">
      <alignment horizontal="center" vertical="center"/>
    </xf>
    <xf numFmtId="0" fontId="36" fillId="5" borderId="5" xfId="6" applyFont="1" applyFill="1" applyBorder="1" applyAlignment="1">
      <alignment horizontal="center" vertical="center"/>
    </xf>
    <xf numFmtId="0" fontId="36" fillId="5" borderId="4" xfId="6" applyFont="1" applyFill="1" applyBorder="1" applyAlignment="1">
      <alignment horizontal="center" vertical="center"/>
    </xf>
    <xf numFmtId="0" fontId="36" fillId="4" borderId="3" xfId="6" applyFont="1" applyFill="1" applyBorder="1" applyAlignment="1">
      <alignment horizontal="center" vertical="center"/>
    </xf>
    <xf numFmtId="0" fontId="36" fillId="4" borderId="2" xfId="6" applyFont="1" applyFill="1" applyBorder="1" applyAlignment="1">
      <alignment horizontal="center" vertical="center"/>
    </xf>
    <xf numFmtId="0" fontId="36" fillId="4" borderId="1" xfId="6" applyFont="1" applyFill="1" applyBorder="1" applyAlignment="1">
      <alignment horizontal="center" vertical="center"/>
    </xf>
    <xf numFmtId="0" fontId="38" fillId="0" borderId="0" xfId="6" applyFont="1" applyAlignment="1">
      <alignment horizontal="left" vertical="center" wrapText="1"/>
    </xf>
    <xf numFmtId="0" fontId="36" fillId="5" borderId="3" xfId="6" applyFont="1" applyFill="1" applyBorder="1" applyAlignment="1">
      <alignment horizontal="center" vertical="center"/>
    </xf>
    <xf numFmtId="0" fontId="36" fillId="5" borderId="2" xfId="6" applyFont="1" applyFill="1" applyBorder="1" applyAlignment="1">
      <alignment horizontal="center" vertical="center"/>
    </xf>
    <xf numFmtId="0" fontId="36" fillId="5" borderId="1" xfId="6" applyFont="1" applyFill="1" applyBorder="1" applyAlignment="1">
      <alignment horizontal="center" vertical="center"/>
    </xf>
    <xf numFmtId="0" fontId="38" fillId="0" borderId="0" xfId="6" applyFont="1" applyAlignment="1">
      <alignment horizontal="left" vertical="center" wrapText="1" indent="1"/>
    </xf>
    <xf numFmtId="0" fontId="38" fillId="0" borderId="0" xfId="6" applyFont="1" applyAlignment="1">
      <alignment horizontal="left" vertical="center" indent="1"/>
    </xf>
    <xf numFmtId="0" fontId="37" fillId="0" borderId="3" xfId="6" applyFont="1" applyBorder="1" applyAlignment="1">
      <alignment horizontal="center" vertical="center"/>
    </xf>
    <xf numFmtId="0" fontId="37" fillId="0" borderId="2" xfId="6" applyFont="1" applyBorder="1" applyAlignment="1">
      <alignment horizontal="center" vertical="center"/>
    </xf>
    <xf numFmtId="0" fontId="37" fillId="0" borderId="1" xfId="6" applyFont="1" applyBorder="1" applyAlignment="1">
      <alignment horizontal="center" vertical="center"/>
    </xf>
    <xf numFmtId="0" fontId="41" fillId="0" borderId="7" xfId="6" applyFont="1" applyBorder="1" applyAlignment="1">
      <alignment horizontal="center" vertical="center" wrapText="1"/>
    </xf>
    <xf numFmtId="0" fontId="36" fillId="0" borderId="9" xfId="6" applyFont="1" applyBorder="1" applyAlignment="1">
      <alignment horizontal="center" vertical="center"/>
    </xf>
    <xf numFmtId="0" fontId="36" fillId="0" borderId="8" xfId="6" applyFont="1" applyBorder="1" applyAlignment="1">
      <alignment horizontal="center" vertical="center"/>
    </xf>
    <xf numFmtId="0" fontId="36" fillId="0" borderId="7" xfId="6" applyFont="1" applyBorder="1" applyAlignment="1">
      <alignment horizontal="center" vertical="center" wrapText="1"/>
    </xf>
    <xf numFmtId="177" fontId="36" fillId="5" borderId="7" xfId="6" applyNumberFormat="1" applyFont="1" applyFill="1" applyBorder="1" applyAlignment="1">
      <alignment horizontal="center" vertical="center"/>
    </xf>
    <xf numFmtId="0" fontId="36" fillId="3" borderId="12" xfId="6" applyFont="1" applyFill="1" applyBorder="1" applyAlignment="1">
      <alignment horizontal="center" vertical="center"/>
    </xf>
    <xf numFmtId="0" fontId="36" fillId="3" borderId="11" xfId="6" applyFont="1" applyFill="1" applyBorder="1" applyAlignment="1">
      <alignment horizontal="center" vertical="center"/>
    </xf>
    <xf numFmtId="10" fontId="36" fillId="5" borderId="12" xfId="8" applyNumberFormat="1" applyFont="1" applyFill="1" applyBorder="1" applyAlignment="1">
      <alignment horizontal="center" vertical="center"/>
    </xf>
    <xf numFmtId="10" fontId="36" fillId="5" borderId="11" xfId="8" applyNumberFormat="1" applyFont="1" applyFill="1" applyBorder="1" applyAlignment="1">
      <alignment horizontal="center" vertical="center"/>
    </xf>
    <xf numFmtId="0" fontId="36" fillId="0" borderId="85" xfId="6" applyFont="1" applyBorder="1" applyAlignment="1">
      <alignment horizontal="center" vertical="center"/>
    </xf>
    <xf numFmtId="0" fontId="36" fillId="0" borderId="86" xfId="6" applyFont="1" applyBorder="1" applyAlignment="1">
      <alignment horizontal="center" vertical="center"/>
    </xf>
    <xf numFmtId="0" fontId="36" fillId="0" borderId="87" xfId="6" applyFont="1" applyBorder="1" applyAlignment="1">
      <alignment horizontal="center" vertical="center"/>
    </xf>
    <xf numFmtId="0" fontId="36" fillId="5" borderId="12" xfId="6" applyFont="1" applyFill="1" applyBorder="1" applyAlignment="1">
      <alignment horizontal="center" vertical="center"/>
    </xf>
    <xf numFmtId="0" fontId="36" fillId="5" borderId="11" xfId="6" applyFont="1" applyFill="1" applyBorder="1" applyAlignment="1">
      <alignment horizontal="center" vertical="center"/>
    </xf>
    <xf numFmtId="0" fontId="36" fillId="5" borderId="7" xfId="6" applyFont="1" applyFill="1" applyBorder="1" applyAlignment="1">
      <alignment horizontal="center" vertical="center"/>
    </xf>
    <xf numFmtId="0" fontId="36" fillId="6" borderId="7" xfId="6" applyFont="1" applyFill="1" applyBorder="1" applyAlignment="1">
      <alignment horizontal="center" vertical="center"/>
    </xf>
    <xf numFmtId="0" fontId="39" fillId="0" borderId="9" xfId="6" applyFont="1" applyBorder="1" applyAlignment="1">
      <alignment horizontal="center" vertical="center" wrapText="1"/>
    </xf>
    <xf numFmtId="0" fontId="36" fillId="0" borderId="13" xfId="6" applyFont="1" applyBorder="1" applyAlignment="1">
      <alignment horizontal="center" vertical="center"/>
    </xf>
    <xf numFmtId="0" fontId="36" fillId="0" borderId="84" xfId="6" applyFont="1" applyBorder="1" applyAlignment="1">
      <alignment horizontal="center" vertical="center"/>
    </xf>
    <xf numFmtId="0" fontId="40" fillId="3" borderId="12" xfId="6" applyFont="1" applyFill="1" applyBorder="1" applyAlignment="1">
      <alignment horizontal="left" vertical="top"/>
    </xf>
    <xf numFmtId="0" fontId="40" fillId="3" borderId="11" xfId="6" applyFont="1" applyFill="1" applyBorder="1" applyAlignment="1">
      <alignment horizontal="left" vertical="top"/>
    </xf>
    <xf numFmtId="0" fontId="40" fillId="3" borderId="10" xfId="6" applyFont="1" applyFill="1" applyBorder="1" applyAlignment="1">
      <alignment horizontal="left" vertical="top"/>
    </xf>
    <xf numFmtId="0" fontId="38" fillId="3" borderId="6" xfId="6" applyFont="1" applyFill="1" applyBorder="1" applyAlignment="1">
      <alignment horizontal="left" vertical="top"/>
    </xf>
    <xf numFmtId="0" fontId="38" fillId="3" borderId="5" xfId="6" applyFont="1" applyFill="1" applyBorder="1" applyAlignment="1">
      <alignment horizontal="left" vertical="top"/>
    </xf>
    <xf numFmtId="0" fontId="38" fillId="3" borderId="4" xfId="6" applyFont="1" applyFill="1" applyBorder="1" applyAlignment="1">
      <alignment horizontal="left" vertical="top"/>
    </xf>
    <xf numFmtId="0" fontId="38" fillId="0" borderId="11" xfId="6" applyFont="1" applyBorder="1" applyAlignment="1">
      <alignment horizontal="left" vertical="center" wrapText="1" indent="1"/>
    </xf>
    <xf numFmtId="0" fontId="36" fillId="0" borderId="41" xfId="6" applyFont="1" applyBorder="1" applyAlignment="1">
      <alignment horizontal="center" vertical="center"/>
    </xf>
    <xf numFmtId="0" fontId="42" fillId="0" borderId="0" xfId="6" applyFont="1" applyAlignment="1">
      <alignment horizontal="left" vertical="center" wrapText="1" indent="1"/>
    </xf>
    <xf numFmtId="0" fontId="42" fillId="0" borderId="0" xfId="6" applyFont="1" applyAlignment="1">
      <alignment horizontal="left" vertical="center" indent="1"/>
    </xf>
    <xf numFmtId="0" fontId="39" fillId="0" borderId="8" xfId="6" applyFont="1" applyBorder="1" applyAlignment="1">
      <alignment horizontal="center" vertical="center" wrapText="1"/>
    </xf>
    <xf numFmtId="0" fontId="50" fillId="0" borderId="13" xfId="10" applyFont="1" applyBorder="1" applyAlignment="1">
      <alignment horizontal="center" vertical="center" wrapText="1" readingOrder="1"/>
    </xf>
    <xf numFmtId="0" fontId="50" fillId="0" borderId="91" xfId="10" applyFont="1" applyBorder="1" applyAlignment="1">
      <alignment horizontal="center" vertical="center" readingOrder="1"/>
    </xf>
    <xf numFmtId="0" fontId="50" fillId="0" borderId="84" xfId="10" applyFont="1" applyBorder="1" applyAlignment="1">
      <alignment horizontal="center" vertical="center" readingOrder="1"/>
    </xf>
    <xf numFmtId="0" fontId="53" fillId="0" borderId="88" xfId="10" applyFont="1" applyBorder="1" applyAlignment="1">
      <alignment horizontal="left" vertical="center" wrapText="1"/>
    </xf>
    <xf numFmtId="0" fontId="53" fillId="0" borderId="89" xfId="10" applyFont="1" applyBorder="1" applyAlignment="1">
      <alignment horizontal="left" vertical="center" wrapText="1"/>
    </xf>
    <xf numFmtId="0" fontId="53" fillId="0" borderId="90" xfId="10" applyFont="1" applyBorder="1" applyAlignment="1">
      <alignment horizontal="left" vertical="center" wrapText="1"/>
    </xf>
    <xf numFmtId="0" fontId="53" fillId="0" borderId="92" xfId="10" applyFont="1" applyBorder="1" applyAlignment="1">
      <alignment horizontal="left" vertical="center" wrapText="1"/>
    </xf>
    <xf numFmtId="0" fontId="53" fillId="0" borderId="93" xfId="10" applyFont="1" applyBorder="1" applyAlignment="1">
      <alignment horizontal="left" vertical="center" wrapText="1"/>
    </xf>
    <xf numFmtId="0" fontId="53" fillId="0" borderId="94" xfId="10" applyFont="1" applyBorder="1" applyAlignment="1">
      <alignment horizontal="left" vertical="center" wrapText="1"/>
    </xf>
    <xf numFmtId="0" fontId="53" fillId="0" borderId="96" xfId="10" applyFont="1" applyBorder="1" applyAlignment="1">
      <alignment horizontal="left" vertical="center" wrapText="1"/>
    </xf>
    <xf numFmtId="0" fontId="53" fillId="0" borderId="97" xfId="10" applyFont="1" applyBorder="1" applyAlignment="1">
      <alignment horizontal="left" vertical="center" wrapText="1"/>
    </xf>
    <xf numFmtId="0" fontId="53" fillId="0" borderId="98" xfId="10" applyFont="1" applyBorder="1" applyAlignment="1">
      <alignment horizontal="left" vertical="center" wrapText="1"/>
    </xf>
    <xf numFmtId="0" fontId="47" fillId="0" borderId="0" xfId="10" applyFont="1" applyAlignment="1">
      <alignment horizontal="center" vertical="center"/>
    </xf>
    <xf numFmtId="0" fontId="43" fillId="0" borderId="0" xfId="9" applyFont="1" applyAlignment="1">
      <alignment horizontal="left" vertical="center" wrapText="1"/>
    </xf>
    <xf numFmtId="0" fontId="50" fillId="7" borderId="13" xfId="10" applyFont="1" applyFill="1" applyBorder="1" applyAlignment="1">
      <alignment horizontal="center" vertical="center" shrinkToFit="1"/>
    </xf>
    <xf numFmtId="0" fontId="51" fillId="7" borderId="84" xfId="11" applyFont="1" applyFill="1" applyBorder="1" applyAlignment="1">
      <alignment vertical="center" shrinkToFit="1"/>
    </xf>
    <xf numFmtId="179" fontId="50" fillId="5" borderId="3" xfId="10" applyNumberFormat="1" applyFont="1" applyFill="1" applyBorder="1" applyAlignment="1">
      <alignment horizontal="center"/>
    </xf>
    <xf numFmtId="179" fontId="50" fillId="5" borderId="2" xfId="10" applyNumberFormat="1" applyFont="1" applyFill="1" applyBorder="1" applyAlignment="1">
      <alignment horizontal="center"/>
    </xf>
    <xf numFmtId="179" fontId="50" fillId="5" borderId="1" xfId="10" applyNumberFormat="1" applyFont="1" applyFill="1" applyBorder="1" applyAlignment="1">
      <alignment horizontal="center"/>
    </xf>
    <xf numFmtId="0" fontId="50" fillId="7" borderId="13" xfId="10" applyFont="1" applyFill="1" applyBorder="1" applyAlignment="1">
      <alignment horizontal="center" vertical="center" wrapText="1"/>
    </xf>
    <xf numFmtId="0" fontId="50" fillId="7" borderId="84" xfId="10" applyFont="1" applyFill="1" applyBorder="1" applyAlignment="1">
      <alignment horizontal="center" vertical="center" wrapText="1"/>
    </xf>
    <xf numFmtId="0" fontId="44" fillId="0" borderId="99" xfId="10" applyFont="1" applyBorder="1" applyAlignment="1">
      <alignment horizontal="center" vertical="center" shrinkToFit="1"/>
    </xf>
    <xf numFmtId="0" fontId="44" fillId="0" borderId="102" xfId="10" applyFont="1" applyBorder="1" applyAlignment="1">
      <alignment horizontal="center" vertical="center" shrinkToFit="1"/>
    </xf>
    <xf numFmtId="0" fontId="44" fillId="0" borderId="104" xfId="10" applyFont="1" applyBorder="1" applyAlignment="1">
      <alignment horizontal="center" vertical="center" shrinkToFit="1"/>
    </xf>
    <xf numFmtId="0" fontId="50" fillId="0" borderId="100" xfId="10" applyFont="1" applyBorder="1" applyAlignment="1">
      <alignment horizontal="left" vertical="center"/>
    </xf>
    <xf numFmtId="0" fontId="50" fillId="0" borderId="90" xfId="10" applyFont="1" applyBorder="1" applyAlignment="1">
      <alignment horizontal="left" vertical="center"/>
    </xf>
    <xf numFmtId="0" fontId="53" fillId="0" borderId="103" xfId="10" applyFont="1" applyBorder="1" applyAlignment="1">
      <alignment horizontal="left" vertical="center" wrapText="1" shrinkToFit="1"/>
    </xf>
    <xf numFmtId="0" fontId="53" fillId="0" borderId="94" xfId="10" applyFont="1" applyBorder="1" applyAlignment="1">
      <alignment horizontal="left" vertical="center" wrapText="1" shrinkToFit="1"/>
    </xf>
    <xf numFmtId="0" fontId="53" fillId="0" borderId="105" xfId="10" applyFont="1" applyBorder="1" applyAlignment="1">
      <alignment horizontal="left" vertical="center" wrapText="1" shrinkToFit="1"/>
    </xf>
    <xf numFmtId="0" fontId="53" fillId="0" borderId="98" xfId="10" applyFont="1" applyBorder="1" applyAlignment="1">
      <alignment horizontal="left" vertical="center" wrapText="1" shrinkToFit="1"/>
    </xf>
    <xf numFmtId="0" fontId="53" fillId="0" borderId="107" xfId="10" applyFont="1" applyBorder="1" applyAlignment="1">
      <alignment horizontal="left" vertical="center" wrapText="1"/>
    </xf>
    <xf numFmtId="0" fontId="53" fillId="0" borderId="4" xfId="10" applyFont="1" applyBorder="1" applyAlignment="1">
      <alignment horizontal="left" vertical="center" wrapText="1"/>
    </xf>
    <xf numFmtId="0" fontId="50" fillId="7" borderId="2" xfId="10" applyFont="1" applyFill="1" applyBorder="1" applyAlignment="1">
      <alignment horizontal="center"/>
    </xf>
    <xf numFmtId="0" fontId="50" fillId="7" borderId="3" xfId="10" applyFont="1" applyFill="1" applyBorder="1" applyAlignment="1">
      <alignment horizontal="center" wrapText="1"/>
    </xf>
    <xf numFmtId="0" fontId="50" fillId="7" borderId="2" xfId="10" applyFont="1" applyFill="1" applyBorder="1" applyAlignment="1">
      <alignment horizontal="center" wrapText="1"/>
    </xf>
    <xf numFmtId="0" fontId="50" fillId="7" borderId="1" xfId="10" applyFont="1" applyFill="1" applyBorder="1" applyAlignment="1">
      <alignment horizontal="center" wrapText="1"/>
    </xf>
    <xf numFmtId="0" fontId="43" fillId="0" borderId="12" xfId="10" applyFont="1" applyBorder="1" applyAlignment="1">
      <alignment horizontal="left" vertical="top" wrapText="1"/>
    </xf>
    <xf numFmtId="0" fontId="43" fillId="0" borderId="11" xfId="10" applyFont="1" applyBorder="1" applyAlignment="1">
      <alignment horizontal="left" vertical="top" wrapText="1"/>
    </xf>
    <xf numFmtId="0" fontId="43" fillId="0" borderId="10" xfId="10" applyFont="1" applyBorder="1" applyAlignment="1">
      <alignment horizontal="left" vertical="top" wrapText="1"/>
    </xf>
    <xf numFmtId="0" fontId="43" fillId="0" borderId="9" xfId="10" applyFont="1" applyBorder="1" applyAlignment="1">
      <alignment horizontal="left" vertical="top" wrapText="1"/>
    </xf>
    <xf numFmtId="0" fontId="43" fillId="0" borderId="0" xfId="10" applyFont="1" applyAlignment="1">
      <alignment horizontal="left" vertical="top" wrapText="1"/>
    </xf>
    <xf numFmtId="0" fontId="43" fillId="0" borderId="8" xfId="10" applyFont="1" applyBorder="1" applyAlignment="1">
      <alignment horizontal="left" vertical="top" wrapText="1"/>
    </xf>
    <xf numFmtId="0" fontId="43" fillId="0" borderId="3" xfId="10" applyFont="1" applyBorder="1" applyAlignment="1">
      <alignment horizontal="left" vertical="top" wrapText="1"/>
    </xf>
    <xf numFmtId="0" fontId="43" fillId="0" borderId="2" xfId="10" applyFont="1" applyBorder="1" applyAlignment="1">
      <alignment horizontal="left" vertical="top" wrapText="1"/>
    </xf>
    <xf numFmtId="0" fontId="43" fillId="0" borderId="1" xfId="10" applyFont="1" applyBorder="1" applyAlignment="1">
      <alignment horizontal="left" vertical="top" wrapText="1"/>
    </xf>
    <xf numFmtId="42" fontId="44" fillId="0" borderId="35" xfId="10" applyNumberFormat="1" applyFont="1" applyBorder="1" applyAlignment="1">
      <alignment horizontal="center" vertical="center" wrapText="1"/>
    </xf>
    <xf numFmtId="42" fontId="44" fillId="0" borderId="83" xfId="10" applyNumberFormat="1" applyFont="1" applyBorder="1" applyAlignment="1">
      <alignment horizontal="center" vertical="center" wrapText="1"/>
    </xf>
    <xf numFmtId="42" fontId="44" fillId="0" borderId="15" xfId="10" applyNumberFormat="1" applyFont="1" applyBorder="1" applyAlignment="1">
      <alignment horizontal="center" vertical="center" wrapText="1"/>
    </xf>
    <xf numFmtId="42" fontId="44" fillId="0" borderId="27" xfId="10" applyNumberFormat="1" applyFont="1" applyBorder="1" applyAlignment="1">
      <alignment horizontal="center" vertical="center" wrapText="1"/>
    </xf>
    <xf numFmtId="0" fontId="56" fillId="0" borderId="4" xfId="11" applyFont="1" applyBorder="1" applyAlignment="1">
      <alignment horizontal="left" vertical="top" wrapText="1"/>
    </xf>
    <xf numFmtId="0" fontId="56" fillId="0" borderId="84" xfId="11" applyFont="1" applyBorder="1" applyAlignment="1">
      <alignment horizontal="left" vertical="top" wrapText="1"/>
    </xf>
    <xf numFmtId="0" fontId="5" fillId="0" borderId="0" xfId="10" applyAlignment="1">
      <alignment horizontal="left" vertical="top" wrapText="1"/>
    </xf>
    <xf numFmtId="0" fontId="5" fillId="0" borderId="3" xfId="10" applyBorder="1" applyAlignment="1">
      <alignment horizontal="center" vertical="top" wrapText="1"/>
    </xf>
    <xf numFmtId="0" fontId="5" fillId="0" borderId="1" xfId="10" applyBorder="1" applyAlignment="1">
      <alignment horizontal="center" vertical="top" wrapText="1"/>
    </xf>
    <xf numFmtId="0" fontId="5" fillId="0" borderId="3" xfId="10" applyBorder="1" applyAlignment="1">
      <alignment horizontal="center" vertical="top" shrinkToFit="1"/>
    </xf>
    <xf numFmtId="0" fontId="5" fillId="0" borderId="1" xfId="10" applyBorder="1" applyAlignment="1">
      <alignment horizontal="center" vertical="top" shrinkToFit="1"/>
    </xf>
    <xf numFmtId="0" fontId="50" fillId="0" borderId="49" xfId="10" applyFont="1" applyBorder="1" applyAlignment="1">
      <alignment horizontal="center" vertical="top" wrapText="1"/>
    </xf>
    <xf numFmtId="0" fontId="50" fillId="0" borderId="51" xfId="10" applyFont="1" applyBorder="1" applyAlignment="1">
      <alignment horizontal="center" vertical="top" wrapText="1"/>
    </xf>
    <xf numFmtId="38" fontId="5" fillId="3" borderId="3" xfId="7" applyFont="1" applyFill="1" applyBorder="1" applyAlignment="1" applyProtection="1">
      <alignment horizontal="center" vertical="center" wrapText="1"/>
    </xf>
    <xf numFmtId="38" fontId="5" fillId="3" borderId="1" xfId="7" applyFont="1" applyFill="1" applyBorder="1" applyAlignment="1" applyProtection="1">
      <alignment horizontal="center" vertical="center" wrapText="1"/>
    </xf>
    <xf numFmtId="38" fontId="5" fillId="5" borderId="34" xfId="7" applyFont="1" applyFill="1" applyBorder="1" applyAlignment="1" applyProtection="1">
      <alignment horizontal="center" vertical="center" wrapText="1"/>
    </xf>
    <xf numFmtId="38" fontId="5" fillId="5" borderId="33" xfId="7" applyFont="1" applyFill="1" applyBorder="1" applyAlignment="1" applyProtection="1">
      <alignment horizontal="center" vertical="center" wrapText="1"/>
    </xf>
    <xf numFmtId="0" fontId="31" fillId="0" borderId="7" xfId="10" applyFont="1" applyBorder="1" applyAlignment="1">
      <alignment horizontal="center" vertical="center" wrapText="1"/>
    </xf>
    <xf numFmtId="0" fontId="31" fillId="0" borderId="7" xfId="10" applyFont="1" applyBorder="1" applyAlignment="1">
      <alignment horizontal="center" vertical="center"/>
    </xf>
    <xf numFmtId="0" fontId="20" fillId="0" borderId="7" xfId="10" applyFont="1" applyBorder="1" applyAlignment="1">
      <alignment horizontal="left" vertical="center"/>
    </xf>
    <xf numFmtId="0" fontId="20" fillId="0" borderId="7" xfId="10" applyFont="1" applyBorder="1" applyAlignment="1">
      <alignment horizontal="left" vertical="center" wrapText="1"/>
    </xf>
    <xf numFmtId="0" fontId="30" fillId="0" borderId="7" xfId="10" applyFont="1" applyBorder="1" applyAlignment="1">
      <alignment horizontal="center" vertical="center" wrapText="1"/>
    </xf>
    <xf numFmtId="0" fontId="30" fillId="0" borderId="7" xfId="10" applyFont="1" applyBorder="1" applyAlignment="1">
      <alignment horizontal="center" vertical="center"/>
    </xf>
    <xf numFmtId="0" fontId="58" fillId="0" borderId="0" xfId="10" applyFont="1" applyAlignment="1">
      <alignment horizontal="center" vertical="center" wrapText="1"/>
    </xf>
    <xf numFmtId="0" fontId="20" fillId="0" borderId="0" xfId="10" applyFont="1" applyAlignment="1">
      <alignment horizontal="center" vertical="center"/>
    </xf>
    <xf numFmtId="0" fontId="20" fillId="0" borderId="7" xfId="10" applyFont="1" applyBorder="1" applyAlignment="1">
      <alignment horizontal="center" vertical="center"/>
    </xf>
    <xf numFmtId="0" fontId="20" fillId="0" borderId="3" xfId="10" applyFont="1" applyBorder="1" applyAlignment="1">
      <alignment horizontal="left" vertical="center"/>
    </xf>
    <xf numFmtId="0" fontId="20" fillId="0" borderId="2" xfId="10" applyFont="1" applyBorder="1" applyAlignment="1">
      <alignment horizontal="left" vertical="center"/>
    </xf>
    <xf numFmtId="0" fontId="20" fillId="0" borderId="1" xfId="10" applyFont="1" applyBorder="1" applyAlignment="1">
      <alignment horizontal="left" vertical="center"/>
    </xf>
    <xf numFmtId="0" fontId="20" fillId="0" borderId="12" xfId="10" applyFont="1" applyBorder="1" applyAlignment="1">
      <alignment horizontal="center" vertical="center"/>
    </xf>
    <xf numFmtId="0" fontId="20" fillId="0" borderId="11" xfId="10" applyFont="1" applyBorder="1" applyAlignment="1">
      <alignment horizontal="center" vertical="center"/>
    </xf>
    <xf numFmtId="0" fontId="20" fillId="0" borderId="10" xfId="10" applyFont="1" applyBorder="1" applyAlignment="1">
      <alignment horizontal="center" vertical="center"/>
    </xf>
    <xf numFmtId="0" fontId="20" fillId="0" borderId="9" xfId="10" applyFont="1" applyBorder="1" applyAlignment="1">
      <alignment horizontal="center" vertical="center"/>
    </xf>
    <xf numFmtId="0" fontId="20" fillId="0" borderId="8" xfId="10" applyFont="1" applyBorder="1" applyAlignment="1">
      <alignment horizontal="center" vertical="center"/>
    </xf>
    <xf numFmtId="0" fontId="20" fillId="0" borderId="6" xfId="10" applyFont="1" applyBorder="1" applyAlignment="1">
      <alignment horizontal="center" vertical="center"/>
    </xf>
    <xf numFmtId="0" fontId="20" fillId="0" borderId="5" xfId="10" applyFont="1" applyBorder="1" applyAlignment="1">
      <alignment horizontal="center" vertical="center"/>
    </xf>
    <xf numFmtId="0" fontId="20" fillId="0" borderId="4" xfId="10" applyFont="1" applyBorder="1" applyAlignment="1">
      <alignment horizontal="center" vertical="center"/>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33" xfId="0" applyFont="1" applyBorder="1" applyAlignment="1">
      <alignment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43" xfId="0" applyFont="1" applyBorder="1" applyAlignment="1">
      <alignment vertical="center" wrapText="1"/>
    </xf>
    <xf numFmtId="0" fontId="10" fillId="0" borderId="2" xfId="0" applyFont="1" applyBorder="1" applyAlignment="1">
      <alignment vertical="center" wrapText="1"/>
    </xf>
    <xf numFmtId="0" fontId="10" fillId="0" borderId="44" xfId="0" applyFont="1" applyBorder="1" applyAlignment="1">
      <alignment vertical="center" wrapText="1"/>
    </xf>
    <xf numFmtId="0" fontId="9" fillId="0" borderId="43" xfId="0" applyFont="1" applyBorder="1" applyAlignment="1">
      <alignment horizontal="center" vertical="center"/>
    </xf>
    <xf numFmtId="0" fontId="9" fillId="0" borderId="2" xfId="0" applyFont="1" applyBorder="1" applyAlignment="1">
      <alignment horizontal="center" vertical="center"/>
    </xf>
    <xf numFmtId="0" fontId="9" fillId="0" borderId="44" xfId="0" applyFont="1" applyBorder="1" applyAlignment="1">
      <alignment horizontal="center" vertical="center"/>
    </xf>
    <xf numFmtId="0" fontId="10" fillId="0" borderId="37" xfId="0" applyFont="1" applyBorder="1" applyAlignment="1">
      <alignment vertical="center" wrapText="1"/>
    </xf>
    <xf numFmtId="0" fontId="10" fillId="0" borderId="11" xfId="0" applyFont="1" applyBorder="1" applyAlignment="1">
      <alignment vertical="center" wrapText="1"/>
    </xf>
    <xf numFmtId="0" fontId="10" fillId="0" borderId="36" xfId="0" applyFont="1" applyBorder="1" applyAlignment="1">
      <alignment vertical="center" wrapText="1"/>
    </xf>
    <xf numFmtId="0" fontId="9" fillId="0" borderId="37" xfId="0" applyFont="1" applyBorder="1" applyAlignment="1">
      <alignment horizontal="center" vertical="center"/>
    </xf>
    <xf numFmtId="0" fontId="9" fillId="0" borderId="11" xfId="0" applyFont="1" applyBorder="1" applyAlignment="1">
      <alignment horizontal="center" vertical="center"/>
    </xf>
    <xf numFmtId="0" fontId="9" fillId="0" borderId="36" xfId="0" applyFont="1" applyBorder="1" applyAlignment="1">
      <alignment horizontal="center" vertical="center"/>
    </xf>
    <xf numFmtId="0" fontId="10" fillId="0" borderId="25" xfId="0" applyFont="1" applyBorder="1" applyAlignment="1">
      <alignment vertical="center" wrapText="1"/>
    </xf>
    <xf numFmtId="0" fontId="10" fillId="0" borderId="0" xfId="0" applyFont="1" applyBorder="1" applyAlignment="1">
      <alignment vertical="center" wrapTex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2" fillId="0" borderId="0" xfId="2" applyFont="1" applyBorder="1" applyAlignment="1">
      <alignment horizontal="center"/>
    </xf>
    <xf numFmtId="0" fontId="10" fillId="0" borderId="27" xfId="0" applyFont="1" applyBorder="1" applyAlignment="1">
      <alignment horizontal="center" vertical="center"/>
    </xf>
    <xf numFmtId="0" fontId="10" fillId="0" borderId="15" xfId="0" applyFont="1" applyBorder="1" applyAlignment="1">
      <alignment horizontal="left" vertical="center" indent="1"/>
    </xf>
    <xf numFmtId="0" fontId="10" fillId="0" borderId="26" xfId="0" applyFont="1" applyBorder="1" applyAlignment="1">
      <alignment horizontal="center" vertical="center"/>
    </xf>
    <xf numFmtId="49" fontId="10" fillId="0" borderId="26" xfId="0" applyNumberFormat="1" applyFont="1" applyBorder="1" applyAlignment="1">
      <alignment horizontal="left" vertical="center" indent="1"/>
    </xf>
    <xf numFmtId="49" fontId="10" fillId="0" borderId="15" xfId="0" applyNumberFormat="1" applyFont="1" applyBorder="1" applyAlignment="1">
      <alignment horizontal="left" vertical="center" indent="1"/>
    </xf>
    <xf numFmtId="49" fontId="10" fillId="0" borderId="14" xfId="0" applyNumberFormat="1" applyFont="1" applyBorder="1" applyAlignment="1">
      <alignment horizontal="left" vertical="center" indent="1"/>
    </xf>
    <xf numFmtId="0" fontId="31" fillId="0" borderId="12" xfId="10" applyFont="1" applyBorder="1" applyAlignment="1">
      <alignment horizontal="center" vertical="center" wrapText="1"/>
    </xf>
    <xf numFmtId="0" fontId="31" fillId="0" borderId="11" xfId="10" applyFont="1" applyBorder="1" applyAlignment="1">
      <alignment horizontal="center" vertical="center"/>
    </xf>
    <xf numFmtId="0" fontId="31" fillId="0" borderId="10" xfId="10" applyFont="1" applyBorder="1" applyAlignment="1">
      <alignment horizontal="center" vertical="center"/>
    </xf>
    <xf numFmtId="0" fontId="31" fillId="0" borderId="9" xfId="10" applyFont="1" applyBorder="1" applyAlignment="1">
      <alignment horizontal="center" vertical="center"/>
    </xf>
    <xf numFmtId="0" fontId="31" fillId="0" borderId="0" xfId="10" applyFont="1" applyAlignment="1">
      <alignment horizontal="center" vertical="center"/>
    </xf>
    <xf numFmtId="0" fontId="31" fillId="0" borderId="8" xfId="10" applyFont="1" applyBorder="1" applyAlignment="1">
      <alignment horizontal="center" vertical="center"/>
    </xf>
    <xf numFmtId="0" fontId="31" fillId="0" borderId="6" xfId="10" applyFont="1" applyBorder="1" applyAlignment="1">
      <alignment horizontal="center" vertical="center"/>
    </xf>
    <xf numFmtId="0" fontId="31" fillId="0" borderId="5" xfId="10" applyFont="1" applyBorder="1" applyAlignment="1">
      <alignment horizontal="center" vertical="center"/>
    </xf>
    <xf numFmtId="0" fontId="31" fillId="0" borderId="4" xfId="10" applyFont="1" applyBorder="1" applyAlignment="1">
      <alignment horizontal="center" vertical="center"/>
    </xf>
    <xf numFmtId="0" fontId="60" fillId="0" borderId="0" xfId="14" applyFont="1" applyAlignment="1">
      <alignment horizontal="center" vertical="center"/>
    </xf>
    <xf numFmtId="0" fontId="59" fillId="8" borderId="108" xfId="14" applyFill="1" applyBorder="1" applyAlignment="1">
      <alignment horizontal="center" vertical="center" shrinkToFit="1"/>
    </xf>
    <xf numFmtId="0" fontId="59" fillId="8" borderId="93" xfId="14" applyFill="1" applyBorder="1" applyAlignment="1">
      <alignment horizontal="center" vertical="center" shrinkToFit="1"/>
    </xf>
    <xf numFmtId="0" fontId="59" fillId="0" borderId="7" xfId="14" applyBorder="1" applyAlignment="1">
      <alignment horizontal="center" vertical="center"/>
    </xf>
    <xf numFmtId="0" fontId="59" fillId="0" borderId="3" xfId="14" applyBorder="1" applyAlignment="1">
      <alignment horizontal="center" vertical="center" wrapText="1"/>
    </xf>
    <xf numFmtId="0" fontId="59" fillId="0" borderId="2" xfId="14" applyBorder="1" applyAlignment="1">
      <alignment horizontal="center" vertical="center" wrapText="1"/>
    </xf>
    <xf numFmtId="0" fontId="59" fillId="0" borderId="1" xfId="14" applyBorder="1" applyAlignment="1">
      <alignment horizontal="center" vertical="center" wrapText="1"/>
    </xf>
    <xf numFmtId="0" fontId="59" fillId="0" borderId="7" xfId="14" applyBorder="1" applyAlignment="1">
      <alignment horizontal="center" vertical="center" wrapText="1"/>
    </xf>
    <xf numFmtId="0" fontId="59" fillId="0" borderId="3" xfId="14" applyBorder="1" applyAlignment="1">
      <alignment horizontal="center" vertical="center"/>
    </xf>
    <xf numFmtId="0" fontId="59" fillId="0" borderId="2" xfId="14" applyBorder="1" applyAlignment="1">
      <alignment horizontal="center" vertical="center"/>
    </xf>
    <xf numFmtId="0" fontId="59" fillId="0" borderId="1" xfId="14" applyBorder="1" applyAlignment="1">
      <alignment horizontal="center" vertical="center"/>
    </xf>
    <xf numFmtId="0" fontId="59" fillId="8" borderId="3" xfId="14" applyFill="1" applyBorder="1" applyAlignment="1">
      <alignment horizontal="center" vertical="center"/>
    </xf>
    <xf numFmtId="0" fontId="59" fillId="8" borderId="2" xfId="14" applyFill="1" applyBorder="1" applyAlignment="1">
      <alignment horizontal="center" vertical="center"/>
    </xf>
    <xf numFmtId="0" fontId="59" fillId="8" borderId="7" xfId="14" applyFill="1" applyBorder="1" applyAlignment="1">
      <alignment horizontal="center" vertical="center"/>
    </xf>
    <xf numFmtId="183" fontId="59" fillId="0" borderId="3" xfId="14" applyNumberFormat="1" applyBorder="1" applyAlignment="1">
      <alignment horizontal="center" vertical="center"/>
    </xf>
    <xf numFmtId="183" fontId="59" fillId="0" borderId="2" xfId="14" applyNumberFormat="1" applyBorder="1" applyAlignment="1">
      <alignment horizontal="center" vertical="center"/>
    </xf>
    <xf numFmtId="184" fontId="5" fillId="9" borderId="3" xfId="15" applyNumberFormat="1" applyFont="1" applyFill="1" applyBorder="1" applyAlignment="1">
      <alignment horizontal="center" vertical="center"/>
    </xf>
    <xf numFmtId="184" fontId="5" fillId="9" borderId="2" xfId="15" applyNumberFormat="1" applyFont="1" applyFill="1" applyBorder="1" applyAlignment="1">
      <alignment horizontal="center" vertical="center"/>
    </xf>
    <xf numFmtId="184" fontId="5" fillId="9" borderId="1" xfId="15" applyNumberFormat="1" applyFont="1" applyFill="1" applyBorder="1" applyAlignment="1">
      <alignment horizontal="center" vertical="center"/>
    </xf>
    <xf numFmtId="0" fontId="59" fillId="0" borderId="0" xfId="14" applyAlignment="1">
      <alignment horizontal="left" vertical="center"/>
    </xf>
    <xf numFmtId="0" fontId="10" fillId="0" borderId="0" xfId="0" applyFont="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81" xfId="0" applyFont="1" applyBorder="1" applyAlignment="1">
      <alignment vertical="center"/>
    </xf>
    <xf numFmtId="0" fontId="10" fillId="0" borderId="82" xfId="0" applyFont="1" applyBorder="1" applyAlignment="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left" vertical="center" indent="1"/>
    </xf>
    <xf numFmtId="0" fontId="10" fillId="0" borderId="2" xfId="0" applyFont="1" applyBorder="1" applyAlignment="1">
      <alignment horizontal="left" vertical="center" indent="1"/>
    </xf>
    <xf numFmtId="0" fontId="10" fillId="0" borderId="44" xfId="0" applyFont="1" applyBorder="1" applyAlignment="1">
      <alignment horizontal="left" vertical="center" indent="1"/>
    </xf>
    <xf numFmtId="0" fontId="10" fillId="0" borderId="3" xfId="0" applyFont="1" applyBorder="1" applyAlignment="1">
      <alignment vertical="center"/>
    </xf>
    <xf numFmtId="0" fontId="10" fillId="0" borderId="2" xfId="0" applyFont="1" applyBorder="1" applyAlignment="1">
      <alignment vertical="center"/>
    </xf>
    <xf numFmtId="0" fontId="10" fillId="0" borderId="44" xfId="0" applyFont="1" applyBorder="1" applyAlignment="1">
      <alignment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left" vertical="center" indent="1"/>
    </xf>
    <xf numFmtId="0" fontId="10" fillId="0" borderId="5" xfId="0" applyFont="1" applyBorder="1" applyAlignment="1">
      <alignment horizontal="left" vertical="center" indent="1"/>
    </xf>
    <xf numFmtId="0" fontId="10" fillId="0" borderId="38" xfId="0" applyFont="1" applyBorder="1" applyAlignment="1">
      <alignment horizontal="left" vertical="center" indent="1"/>
    </xf>
    <xf numFmtId="0" fontId="10" fillId="0" borderId="11" xfId="0" applyFont="1" applyBorder="1" applyAlignment="1">
      <alignment horizontal="left" vertical="center" indent="1"/>
    </xf>
    <xf numFmtId="0" fontId="10" fillId="0" borderId="36" xfId="0" applyFont="1" applyBorder="1" applyAlignment="1">
      <alignment horizontal="left" vertical="center" indent="1"/>
    </xf>
    <xf numFmtId="0" fontId="20" fillId="0" borderId="3" xfId="10" applyFont="1" applyBorder="1" applyAlignment="1">
      <alignment horizontal="left" vertical="center" wrapText="1"/>
    </xf>
    <xf numFmtId="0" fontId="20" fillId="0" borderId="2" xfId="10" applyFont="1" applyBorder="1" applyAlignment="1">
      <alignment horizontal="left" vertical="center" wrapText="1"/>
    </xf>
    <xf numFmtId="0" fontId="20" fillId="0" borderId="1" xfId="10" applyFont="1" applyBorder="1" applyAlignment="1">
      <alignment horizontal="left" vertical="center" wrapText="1"/>
    </xf>
    <xf numFmtId="0" fontId="20" fillId="0" borderId="11" xfId="10" applyFont="1" applyBorder="1" applyAlignment="1">
      <alignment horizontal="left" vertical="center" wrapText="1"/>
    </xf>
    <xf numFmtId="0" fontId="20" fillId="0" borderId="10" xfId="10" applyFont="1" applyBorder="1" applyAlignment="1">
      <alignment horizontal="left" vertical="center" wrapText="1"/>
    </xf>
    <xf numFmtId="0" fontId="20" fillId="0" borderId="3" xfId="10" applyFont="1" applyBorder="1" applyAlignment="1">
      <alignment horizontal="center" vertical="center"/>
    </xf>
    <xf numFmtId="0" fontId="20" fillId="0" borderId="2" xfId="10" applyFont="1" applyBorder="1" applyAlignment="1">
      <alignment horizontal="center" vertical="center"/>
    </xf>
    <xf numFmtId="1" fontId="20" fillId="0" borderId="3" xfId="10" applyNumberFormat="1" applyFont="1" applyBorder="1" applyAlignment="1">
      <alignment horizontal="center" vertical="center"/>
    </xf>
    <xf numFmtId="1" fontId="20" fillId="0" borderId="2" xfId="10" applyNumberFormat="1" applyFont="1" applyBorder="1" applyAlignment="1">
      <alignment horizontal="center" vertical="center"/>
    </xf>
    <xf numFmtId="0" fontId="61" fillId="0" borderId="0" xfId="14" applyFont="1" applyAlignment="1">
      <alignment horizontal="left"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1" fillId="0" borderId="12" xfId="0" applyFont="1" applyBorder="1" applyAlignment="1">
      <alignment vertical="center"/>
    </xf>
    <xf numFmtId="0" fontId="11" fillId="0" borderId="11" xfId="0" applyFont="1" applyBorder="1" applyAlignment="1">
      <alignment vertical="center"/>
    </xf>
    <xf numFmtId="0" fontId="11" fillId="0" borderId="36" xfId="0" applyFont="1" applyBorder="1" applyAlignment="1">
      <alignment vertical="center"/>
    </xf>
    <xf numFmtId="0" fontId="10" fillId="0" borderId="12" xfId="0" applyFont="1" applyBorder="1" applyAlignment="1">
      <alignment horizontal="left" vertical="center" indent="1"/>
    </xf>
    <xf numFmtId="0" fontId="31" fillId="0" borderId="0" xfId="10" applyFont="1" applyAlignment="1">
      <alignment horizontal="center" vertical="top" wrapText="1"/>
    </xf>
    <xf numFmtId="0" fontId="31" fillId="0" borderId="0" xfId="10" applyFont="1" applyAlignment="1">
      <alignment horizontal="center" vertical="top"/>
    </xf>
    <xf numFmtId="0" fontId="31" fillId="0" borderId="0" xfId="10" applyFont="1" applyAlignment="1">
      <alignment vertical="top" wrapText="1"/>
    </xf>
    <xf numFmtId="0" fontId="20" fillId="0" borderId="12" xfId="10" applyFont="1" applyBorder="1" applyAlignment="1">
      <alignment horizontal="center" vertical="center" wrapText="1"/>
    </xf>
    <xf numFmtId="0" fontId="20" fillId="0" borderId="11" xfId="10" applyFont="1" applyBorder="1" applyAlignment="1">
      <alignment horizontal="center" vertical="center" wrapText="1"/>
    </xf>
    <xf numFmtId="0" fontId="20" fillId="0" borderId="10" xfId="10" applyFont="1" applyBorder="1" applyAlignment="1">
      <alignment horizontal="center" vertical="center" wrapText="1"/>
    </xf>
    <xf numFmtId="0" fontId="20" fillId="0" borderId="9" xfId="10" applyFont="1" applyBorder="1" applyAlignment="1">
      <alignment horizontal="center" vertical="center" wrapText="1"/>
    </xf>
    <xf numFmtId="0" fontId="20" fillId="0" borderId="0" xfId="10" applyFont="1" applyAlignment="1">
      <alignment horizontal="center" vertical="center" wrapText="1"/>
    </xf>
    <xf numFmtId="0" fontId="20" fillId="0" borderId="8" xfId="10" applyFont="1" applyBorder="1" applyAlignment="1">
      <alignment horizontal="center" vertical="center" wrapText="1"/>
    </xf>
    <xf numFmtId="0" fontId="20" fillId="0" borderId="6" xfId="10" applyFont="1" applyBorder="1" applyAlignment="1">
      <alignment horizontal="center" vertical="center" wrapText="1"/>
    </xf>
    <xf numFmtId="0" fontId="20" fillId="0" borderId="5" xfId="10" applyFont="1" applyBorder="1" applyAlignment="1">
      <alignment horizontal="center" vertical="center" wrapText="1"/>
    </xf>
    <xf numFmtId="0" fontId="20" fillId="0" borderId="4" xfId="10" applyFont="1" applyBorder="1" applyAlignment="1">
      <alignment horizontal="center" vertical="center" wrapText="1"/>
    </xf>
    <xf numFmtId="0" fontId="62" fillId="0" borderId="3" xfId="10" applyFont="1" applyBorder="1" applyAlignment="1">
      <alignment vertical="center" wrapText="1"/>
    </xf>
    <xf numFmtId="0" fontId="62" fillId="0" borderId="2" xfId="10" applyFont="1" applyBorder="1" applyAlignment="1">
      <alignment vertical="center" wrapText="1"/>
    </xf>
    <xf numFmtId="0" fontId="62" fillId="0" borderId="1" xfId="10" applyFont="1" applyBorder="1" applyAlignment="1">
      <alignment vertical="center" wrapText="1"/>
    </xf>
    <xf numFmtId="0" fontId="20" fillId="0" borderId="7" xfId="10" applyFont="1" applyBorder="1" applyAlignment="1">
      <alignment vertical="center"/>
    </xf>
    <xf numFmtId="0" fontId="20" fillId="0" borderId="3" xfId="10" applyFont="1" applyBorder="1" applyAlignment="1">
      <alignment vertical="center"/>
    </xf>
    <xf numFmtId="0" fontId="62" fillId="0" borderId="3" xfId="10" applyFont="1" applyBorder="1" applyAlignment="1">
      <alignment horizontal="left" vertical="center" wrapText="1"/>
    </xf>
    <xf numFmtId="0" fontId="62" fillId="0" borderId="2" xfId="10" applyFont="1" applyBorder="1" applyAlignment="1">
      <alignment horizontal="left" vertical="center" wrapText="1"/>
    </xf>
    <xf numFmtId="0" fontId="20" fillId="0" borderId="2" xfId="10" applyFont="1" applyBorder="1" applyAlignment="1">
      <alignment vertical="center"/>
    </xf>
    <xf numFmtId="0" fontId="20" fillId="0" borderId="6" xfId="10" applyFont="1" applyBorder="1" applyAlignment="1">
      <alignment vertical="center"/>
    </xf>
    <xf numFmtId="0" fontId="20" fillId="0" borderId="5" xfId="10" applyFont="1" applyBorder="1" applyAlignment="1">
      <alignment vertical="center"/>
    </xf>
    <xf numFmtId="0" fontId="62" fillId="0" borderId="6" xfId="10" applyFont="1" applyBorder="1" applyAlignment="1">
      <alignment horizontal="left" vertical="center" wrapText="1"/>
    </xf>
    <xf numFmtId="0" fontId="62" fillId="0" borderId="5" xfId="10" applyFont="1" applyBorder="1" applyAlignment="1">
      <alignment horizontal="left" vertical="center" wrapText="1"/>
    </xf>
    <xf numFmtId="0" fontId="20" fillId="0" borderId="84" xfId="10" applyFont="1" applyBorder="1" applyAlignment="1">
      <alignment vertical="center"/>
    </xf>
    <xf numFmtId="0" fontId="20" fillId="0" borderId="12" xfId="10" applyFont="1" applyBorder="1" applyAlignment="1">
      <alignment horizontal="left" vertical="center"/>
    </xf>
    <xf numFmtId="0" fontId="20" fillId="0" borderId="11" xfId="10" applyFont="1" applyBorder="1" applyAlignment="1">
      <alignment horizontal="left" vertical="center"/>
    </xf>
    <xf numFmtId="0" fontId="20" fillId="0" borderId="10" xfId="10" applyFont="1" applyBorder="1" applyAlignment="1">
      <alignment horizontal="left" vertical="center"/>
    </xf>
    <xf numFmtId="0" fontId="20" fillId="0" borderId="6" xfId="10" applyFont="1" applyBorder="1" applyAlignment="1">
      <alignment horizontal="left" vertical="center"/>
    </xf>
    <xf numFmtId="0" fontId="20" fillId="0" borderId="5" xfId="10" applyFont="1" applyBorder="1" applyAlignment="1">
      <alignment horizontal="left" vertical="center"/>
    </xf>
    <xf numFmtId="0" fontId="20" fillId="0" borderId="4" xfId="10" applyFont="1" applyBorder="1" applyAlignment="1">
      <alignment horizontal="left" vertical="center"/>
    </xf>
    <xf numFmtId="0" fontId="63" fillId="0" borderId="11" xfId="10" applyFont="1" applyBorder="1" applyAlignment="1">
      <alignment horizontal="center" vertical="center" shrinkToFit="1"/>
    </xf>
    <xf numFmtId="0" fontId="63" fillId="0" borderId="10" xfId="10" applyFont="1" applyBorder="1" applyAlignment="1">
      <alignment horizontal="center" vertical="center" shrinkToFit="1"/>
    </xf>
    <xf numFmtId="0" fontId="62" fillId="0" borderId="1" xfId="10" applyFont="1" applyBorder="1" applyAlignment="1">
      <alignment horizontal="left" vertical="center" wrapText="1"/>
    </xf>
    <xf numFmtId="0" fontId="62" fillId="0" borderId="3" xfId="10" applyFont="1" applyBorder="1" applyAlignment="1">
      <alignment horizontal="left" vertical="center"/>
    </xf>
    <xf numFmtId="0" fontId="62" fillId="0" borderId="2" xfId="10" applyFont="1" applyBorder="1" applyAlignment="1">
      <alignment horizontal="left" vertical="center"/>
    </xf>
    <xf numFmtId="0" fontId="62" fillId="0" borderId="1" xfId="10" applyFont="1" applyBorder="1" applyAlignment="1">
      <alignment horizontal="left"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1" fillId="0" borderId="3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7" xfId="0" applyFont="1" applyBorder="1" applyAlignment="1">
      <alignment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0" fillId="0" borderId="7" xfId="0" applyFont="1" applyBorder="1" applyAlignment="1">
      <alignment horizontal="center" vertical="center"/>
    </xf>
    <xf numFmtId="0" fontId="14" fillId="0" borderId="0" xfId="0" applyFont="1" applyBorder="1" applyAlignment="1">
      <alignment horizontal="center" vertical="center"/>
    </xf>
    <xf numFmtId="0" fontId="14" fillId="0" borderId="29"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shrinkToFit="1"/>
    </xf>
    <xf numFmtId="0" fontId="10" fillId="0" borderId="29" xfId="0" applyFont="1" applyBorder="1" applyAlignment="1">
      <alignment vertical="center" shrinkToFit="1"/>
    </xf>
    <xf numFmtId="0" fontId="13" fillId="0" borderId="0" xfId="0" applyFont="1" applyBorder="1" applyAlignment="1">
      <alignment horizontal="center" vertical="center"/>
    </xf>
    <xf numFmtId="0" fontId="10" fillId="0" borderId="9" xfId="0" applyFont="1" applyBorder="1" applyAlignment="1">
      <alignment vertical="center"/>
    </xf>
    <xf numFmtId="0" fontId="10" fillId="0" borderId="39" xfId="0" applyFont="1" applyBorder="1" applyAlignment="1">
      <alignment vertical="center" wrapText="1"/>
    </xf>
    <xf numFmtId="0" fontId="10" fillId="0" borderId="42" xfId="0" applyFont="1" applyBorder="1" applyAlignment="1">
      <alignment vertical="center" wrapText="1"/>
    </xf>
    <xf numFmtId="0" fontId="10" fillId="0" borderId="40" xfId="0" applyFont="1" applyBorder="1" applyAlignment="1">
      <alignment vertical="center" wrapText="1"/>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0" borderId="40" xfId="0" applyFont="1" applyBorder="1" applyAlignment="1">
      <alignment horizontal="center" vertical="center"/>
    </xf>
    <xf numFmtId="0" fontId="10" fillId="2" borderId="7" xfId="0" applyFont="1" applyFill="1" applyBorder="1" applyAlignment="1">
      <alignment horizontal="center" vertical="center" shrinkToFi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0" fillId="0" borderId="29" xfId="0" applyFont="1" applyBorder="1" applyAlignment="1">
      <alignment vertical="center" wrapText="1"/>
    </xf>
    <xf numFmtId="0" fontId="10" fillId="0" borderId="29" xfId="0" applyFont="1" applyBorder="1" applyAlignment="1">
      <alignment vertical="center"/>
    </xf>
    <xf numFmtId="0" fontId="19" fillId="0" borderId="0" xfId="0" applyFont="1" applyAlignment="1">
      <alignment horizontal="center" vertical="center"/>
    </xf>
    <xf numFmtId="0" fontId="10" fillId="0" borderId="10" xfId="0" applyFont="1" applyBorder="1" applyAlignment="1">
      <alignment horizontal="left" vertical="center" indent="1"/>
    </xf>
    <xf numFmtId="0" fontId="10" fillId="0" borderId="5" xfId="0" applyFont="1" applyBorder="1" applyAlignment="1">
      <alignment vertical="center"/>
    </xf>
    <xf numFmtId="176" fontId="10" fillId="0" borderId="5" xfId="0" applyNumberFormat="1" applyFont="1" applyBorder="1" applyAlignment="1">
      <alignment horizontal="left" vertical="center" indent="1"/>
    </xf>
    <xf numFmtId="0" fontId="10" fillId="0" borderId="1" xfId="0" applyFont="1" applyBorder="1" applyAlignment="1">
      <alignment horizontal="left" vertical="center" indent="1"/>
    </xf>
    <xf numFmtId="176" fontId="8" fillId="0" borderId="3"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29" fillId="0" borderId="18" xfId="0"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29" fillId="0" borderId="21" xfId="0" applyNumberFormat="1" applyFont="1" applyFill="1" applyBorder="1" applyAlignment="1">
      <alignment horizontal="left" vertical="center" wrapText="1"/>
    </xf>
    <xf numFmtId="0" fontId="21" fillId="0" borderId="2" xfId="0" applyFont="1" applyFill="1" applyBorder="1" applyAlignment="1">
      <alignment vertical="center"/>
    </xf>
    <xf numFmtId="0" fontId="21" fillId="0" borderId="61" xfId="0" applyFont="1" applyFill="1" applyBorder="1" applyAlignment="1">
      <alignment vertical="center"/>
    </xf>
    <xf numFmtId="0" fontId="21" fillId="0" borderId="3" xfId="0" applyFont="1" applyFill="1" applyBorder="1" applyAlignment="1">
      <alignment vertical="center"/>
    </xf>
    <xf numFmtId="0" fontId="10" fillId="0" borderId="45" xfId="0" applyFont="1" applyBorder="1" applyAlignment="1">
      <alignment vertical="center" wrapText="1"/>
    </xf>
    <xf numFmtId="0" fontId="10" fillId="0" borderId="5" xfId="0" applyFont="1" applyBorder="1" applyAlignment="1">
      <alignment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10" fillId="0" borderId="17"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44" xfId="0" applyFont="1" applyBorder="1" applyAlignment="1">
      <alignment horizontal="left" vertical="center" wrapText="1"/>
    </xf>
    <xf numFmtId="0" fontId="10" fillId="0" borderId="0" xfId="0" applyFont="1" applyAlignment="1">
      <alignment vertical="top" wrapText="1"/>
    </xf>
  </cellXfs>
  <cellStyles count="16">
    <cellStyle name="パーセント 2" xfId="8" xr:uid="{C0337CC8-7458-4BEA-83FC-8366BF4F1031}"/>
    <cellStyle name="パーセント 2 2 2" xfId="15" xr:uid="{73DB5A47-C750-41B9-B706-5544F16AF286}"/>
    <cellStyle name="桁区切り 2" xfId="7" xr:uid="{42801794-2755-4601-B0DA-F3165CC67F42}"/>
    <cellStyle name="桁区切り 2 2" xfId="13" xr:uid="{B2E3C8AF-9023-4E5F-A217-32E5F8134AA1}"/>
    <cellStyle name="桁区切り 3" xfId="12" xr:uid="{D61679C6-12CC-4397-BA9A-4B4F0C42159E}"/>
    <cellStyle name="標準" xfId="0" builtinId="0"/>
    <cellStyle name="標準 2" xfId="1" xr:uid="{00000000-0005-0000-0000-000001000000}"/>
    <cellStyle name="標準 2 2" xfId="9" xr:uid="{CC4E5012-C2FC-4D5F-A52B-B49BD6C308EA}"/>
    <cellStyle name="標準 2 2 2" xfId="10" xr:uid="{7CEE0235-690E-4BD5-B74E-055510360630}"/>
    <cellStyle name="標準 3" xfId="2" xr:uid="{00000000-0005-0000-0000-000002000000}"/>
    <cellStyle name="標準 3 2" xfId="5" xr:uid="{00000000-0005-0000-0000-000003000000}"/>
    <cellStyle name="標準 3 2 2" xfId="14" xr:uid="{0147E272-9852-4149-A30D-0B897C82D0E4}"/>
    <cellStyle name="標準 3 3" xfId="11" xr:uid="{1CB8C6A5-9EB5-4BB6-AF95-51ACED6CE948}"/>
    <cellStyle name="標準 4" xfId="3" xr:uid="{00000000-0005-0000-0000-000004000000}"/>
    <cellStyle name="標準 4 2" xfId="4" xr:uid="{00000000-0005-0000-0000-000005000000}"/>
    <cellStyle name="標準 5" xfId="6" xr:uid="{0D31C77D-FF78-4CF1-BDAE-5FB5729A55B9}"/>
  </cellStyles>
  <dxfs count="3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99C93A22-93E9-4AB3-AF87-3F35F2C455F3}"/>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B62E5CCD-E6EA-41DB-A890-5E660364DF62}"/>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61"/>
  <sheetViews>
    <sheetView tabSelected="1" view="pageBreakPreview" zoomScale="85" zoomScaleNormal="100" zoomScaleSheetLayoutView="85" workbookViewId="0">
      <selection activeCell="B1" sqref="B1:E1"/>
    </sheetView>
  </sheetViews>
  <sheetFormatPr defaultColWidth="3" defaultRowHeight="27" customHeight="1" x14ac:dyDescent="0.15"/>
  <cols>
    <col min="1" max="1" width="3" style="60"/>
    <col min="2" max="2" width="30.75" style="60" customWidth="1"/>
    <col min="3" max="3" width="3.375" style="60" customWidth="1"/>
    <col min="4" max="4" width="36.75" style="60" customWidth="1"/>
    <col min="5" max="5" width="33.125" style="60" customWidth="1"/>
    <col min="6" max="16384" width="3" style="60"/>
  </cols>
  <sheetData>
    <row r="1" spans="2:5" ht="27.75" customHeight="1" x14ac:dyDescent="0.15">
      <c r="B1" s="292" t="s">
        <v>100</v>
      </c>
      <c r="C1" s="292"/>
      <c r="D1" s="292"/>
      <c r="E1" s="292"/>
    </row>
    <row r="2" spans="2:5" ht="27.75" customHeight="1" x14ac:dyDescent="0.15">
      <c r="B2" s="293" t="s">
        <v>101</v>
      </c>
      <c r="C2" s="293"/>
      <c r="D2" s="293"/>
      <c r="E2" s="293"/>
    </row>
    <row r="3" spans="2:5" ht="20.25" customHeight="1" x14ac:dyDescent="0.15"/>
    <row r="4" spans="2:5" ht="27" customHeight="1" x14ac:dyDescent="0.15">
      <c r="B4" s="59" t="s">
        <v>85</v>
      </c>
    </row>
    <row r="5" spans="2:5" ht="24" customHeight="1" x14ac:dyDescent="0.15">
      <c r="B5" s="61" t="s">
        <v>175</v>
      </c>
      <c r="C5" s="61"/>
      <c r="D5" s="62"/>
    </row>
    <row r="6" spans="2:5" ht="24" customHeight="1" x14ac:dyDescent="0.15">
      <c r="B6" s="61" t="s">
        <v>176</v>
      </c>
      <c r="C6" s="61"/>
      <c r="D6" s="62"/>
    </row>
    <row r="7" spans="2:5" s="79" customFormat="1" ht="24" customHeight="1" x14ac:dyDescent="0.15">
      <c r="B7" s="80" t="s">
        <v>173</v>
      </c>
      <c r="C7" s="81"/>
      <c r="D7" s="82"/>
    </row>
    <row r="8" spans="2:5" ht="20.25" customHeight="1" x14ac:dyDescent="0.15">
      <c r="B8" s="61"/>
      <c r="C8" s="61"/>
      <c r="D8" s="62"/>
    </row>
    <row r="9" spans="2:5" ht="27" customHeight="1" thickBot="1" x14ac:dyDescent="0.2">
      <c r="B9" s="59" t="s">
        <v>86</v>
      </c>
    </row>
    <row r="10" spans="2:5" ht="27" customHeight="1" thickBot="1" x14ac:dyDescent="0.2">
      <c r="B10" s="26" t="s">
        <v>87</v>
      </c>
      <c r="C10" s="294" t="s">
        <v>88</v>
      </c>
      <c r="D10" s="294"/>
      <c r="E10" s="27" t="s">
        <v>89</v>
      </c>
    </row>
    <row r="11" spans="2:5" s="66" customFormat="1" ht="30" customHeight="1" thickBot="1" x14ac:dyDescent="0.2">
      <c r="B11" s="35" t="s">
        <v>114</v>
      </c>
      <c r="C11" s="289" t="s">
        <v>174</v>
      </c>
      <c r="D11" s="290"/>
      <c r="E11" s="291"/>
    </row>
    <row r="12" spans="2:5" ht="30" customHeight="1" thickBot="1" x14ac:dyDescent="0.2">
      <c r="B12" s="35" t="s">
        <v>171</v>
      </c>
      <c r="C12" s="67"/>
      <c r="D12" s="36" t="s">
        <v>90</v>
      </c>
      <c r="E12" s="37" t="s">
        <v>172</v>
      </c>
    </row>
    <row r="13" spans="2:5" ht="30" customHeight="1" thickBot="1" x14ac:dyDescent="0.2">
      <c r="B13" s="83" t="s">
        <v>177</v>
      </c>
      <c r="C13" s="267"/>
      <c r="D13" s="268" t="s">
        <v>444</v>
      </c>
      <c r="E13" s="269" t="s">
        <v>445</v>
      </c>
    </row>
    <row r="14" spans="2:5" ht="30" customHeight="1" thickBot="1" x14ac:dyDescent="0.2">
      <c r="B14" s="83" t="s">
        <v>178</v>
      </c>
      <c r="C14" s="267"/>
      <c r="D14" s="268" t="s">
        <v>446</v>
      </c>
      <c r="E14" s="269" t="s">
        <v>445</v>
      </c>
    </row>
    <row r="15" spans="2:5" s="66" customFormat="1" ht="30" customHeight="1" x14ac:dyDescent="0.15">
      <c r="B15" s="281" t="s">
        <v>115</v>
      </c>
      <c r="C15" s="68"/>
      <c r="D15" s="38" t="s">
        <v>116</v>
      </c>
      <c r="E15" s="39"/>
    </row>
    <row r="16" spans="2:5" s="66" customFormat="1" ht="30" customHeight="1" thickBot="1" x14ac:dyDescent="0.2">
      <c r="B16" s="283"/>
      <c r="C16" s="69"/>
      <c r="D16" s="40" t="s">
        <v>117</v>
      </c>
      <c r="E16" s="41"/>
    </row>
    <row r="17" spans="2:5" ht="30" customHeight="1" thickBot="1" x14ac:dyDescent="0.2">
      <c r="B17" s="270" t="s">
        <v>80</v>
      </c>
      <c r="C17" s="68"/>
      <c r="D17" s="42" t="s">
        <v>90</v>
      </c>
      <c r="E17" s="39" t="s">
        <v>97</v>
      </c>
    </row>
    <row r="18" spans="2:5" ht="45" customHeight="1" thickBot="1" x14ac:dyDescent="0.2">
      <c r="B18" s="35" t="s">
        <v>96</v>
      </c>
      <c r="C18" s="67"/>
      <c r="D18" s="53" t="s">
        <v>160</v>
      </c>
      <c r="E18" s="37"/>
    </row>
    <row r="19" spans="2:5" ht="30" customHeight="1" x14ac:dyDescent="0.15">
      <c r="B19" s="281" t="s">
        <v>81</v>
      </c>
      <c r="C19" s="71"/>
      <c r="D19" s="45" t="s">
        <v>318</v>
      </c>
      <c r="E19" s="46" t="s">
        <v>163</v>
      </c>
    </row>
    <row r="20" spans="2:5" ht="30" customHeight="1" thickBot="1" x14ac:dyDescent="0.2">
      <c r="B20" s="283"/>
      <c r="C20" s="72"/>
      <c r="D20" s="47" t="s">
        <v>90</v>
      </c>
      <c r="E20" s="48" t="s">
        <v>97</v>
      </c>
    </row>
    <row r="21" spans="2:5" ht="30" customHeight="1" x14ac:dyDescent="0.15">
      <c r="B21" s="281" t="s">
        <v>162</v>
      </c>
      <c r="C21" s="68"/>
      <c r="D21" s="56" t="s">
        <v>319</v>
      </c>
      <c r="E21" s="230" t="s">
        <v>376</v>
      </c>
    </row>
    <row r="22" spans="2:5" ht="30" customHeight="1" thickBot="1" x14ac:dyDescent="0.2">
      <c r="B22" s="283"/>
      <c r="C22" s="69"/>
      <c r="D22" s="231" t="s">
        <v>320</v>
      </c>
      <c r="E22" s="211"/>
    </row>
    <row r="23" spans="2:5" ht="30" customHeight="1" x14ac:dyDescent="0.15">
      <c r="B23" s="281" t="s">
        <v>161</v>
      </c>
      <c r="C23" s="68"/>
      <c r="D23" s="42" t="s">
        <v>105</v>
      </c>
      <c r="E23" s="39"/>
    </row>
    <row r="24" spans="2:5" ht="30" customHeight="1" x14ac:dyDescent="0.15">
      <c r="B24" s="282"/>
      <c r="C24" s="73"/>
      <c r="D24" s="34" t="s">
        <v>118</v>
      </c>
      <c r="E24" s="44" t="s">
        <v>119</v>
      </c>
    </row>
    <row r="25" spans="2:5" ht="30" customHeight="1" thickBot="1" x14ac:dyDescent="0.2">
      <c r="B25" s="283"/>
      <c r="C25" s="70"/>
      <c r="D25" s="43" t="s">
        <v>321</v>
      </c>
      <c r="E25" s="44"/>
    </row>
    <row r="26" spans="2:5" ht="30" customHeight="1" x14ac:dyDescent="0.15">
      <c r="B26" s="279" t="s">
        <v>82</v>
      </c>
      <c r="C26" s="68"/>
      <c r="D26" s="42" t="s">
        <v>374</v>
      </c>
      <c r="E26" s="39"/>
    </row>
    <row r="27" spans="2:5" ht="30" customHeight="1" x14ac:dyDescent="0.15">
      <c r="B27" s="295"/>
      <c r="C27" s="70"/>
      <c r="D27" s="43" t="s">
        <v>375</v>
      </c>
      <c r="E27" s="44"/>
    </row>
    <row r="28" spans="2:5" ht="30" customHeight="1" x14ac:dyDescent="0.15">
      <c r="B28" s="295"/>
      <c r="C28" s="74"/>
      <c r="D28" s="49" t="s">
        <v>90</v>
      </c>
      <c r="E28" s="50" t="s">
        <v>97</v>
      </c>
    </row>
    <row r="29" spans="2:5" ht="30" customHeight="1" thickBot="1" x14ac:dyDescent="0.2">
      <c r="B29" s="295"/>
      <c r="C29" s="74"/>
      <c r="D29" s="51" t="s">
        <v>91</v>
      </c>
      <c r="E29" s="52"/>
    </row>
    <row r="30" spans="2:5" ht="30" customHeight="1" x14ac:dyDescent="0.15">
      <c r="B30" s="642" t="s">
        <v>451</v>
      </c>
      <c r="C30" s="68"/>
      <c r="D30" s="38" t="s">
        <v>457</v>
      </c>
      <c r="E30" s="39" t="s">
        <v>453</v>
      </c>
    </row>
    <row r="31" spans="2:5" ht="30" customHeight="1" x14ac:dyDescent="0.15">
      <c r="B31" s="643"/>
      <c r="C31" s="646"/>
      <c r="D31" s="645" t="s">
        <v>452</v>
      </c>
      <c r="E31" s="647" t="s">
        <v>456</v>
      </c>
    </row>
    <row r="32" spans="2:5" ht="30" customHeight="1" thickBot="1" x14ac:dyDescent="0.2">
      <c r="B32" s="644"/>
      <c r="C32" s="69"/>
      <c r="D32" s="40" t="s">
        <v>454</v>
      </c>
      <c r="E32" s="41"/>
    </row>
    <row r="33" spans="2:5" ht="30" customHeight="1" x14ac:dyDescent="0.15">
      <c r="B33" s="281" t="s">
        <v>449</v>
      </c>
      <c r="C33" s="68"/>
      <c r="D33" s="45" t="s">
        <v>105</v>
      </c>
      <c r="E33" s="46"/>
    </row>
    <row r="34" spans="2:5" ht="54.75" customHeight="1" thickBot="1" x14ac:dyDescent="0.2">
      <c r="B34" s="282"/>
      <c r="C34" s="73"/>
      <c r="D34" s="49" t="s">
        <v>92</v>
      </c>
      <c r="E34" s="50"/>
    </row>
    <row r="35" spans="2:5" ht="30" customHeight="1" x14ac:dyDescent="0.15">
      <c r="B35" s="281" t="s">
        <v>158</v>
      </c>
      <c r="C35" s="75"/>
      <c r="D35" s="45" t="s">
        <v>105</v>
      </c>
      <c r="E35" s="39"/>
    </row>
    <row r="36" spans="2:5" ht="30" customHeight="1" x14ac:dyDescent="0.15">
      <c r="B36" s="282"/>
      <c r="C36" s="76"/>
      <c r="D36" s="49" t="s">
        <v>90</v>
      </c>
      <c r="E36" s="50" t="s">
        <v>97</v>
      </c>
    </row>
    <row r="37" spans="2:5" ht="30" customHeight="1" x14ac:dyDescent="0.15">
      <c r="B37" s="282"/>
      <c r="C37" s="76"/>
      <c r="D37" s="49" t="s">
        <v>102</v>
      </c>
      <c r="E37" s="50"/>
    </row>
    <row r="38" spans="2:5" ht="30" customHeight="1" thickBot="1" x14ac:dyDescent="0.2">
      <c r="B38" s="282"/>
      <c r="C38" s="76"/>
      <c r="D38" s="49" t="s">
        <v>93</v>
      </c>
      <c r="E38" s="50" t="s">
        <v>94</v>
      </c>
    </row>
    <row r="39" spans="2:5" ht="30" customHeight="1" thickBot="1" x14ac:dyDescent="0.2">
      <c r="B39" s="239" t="s">
        <v>159</v>
      </c>
      <c r="C39" s="284" t="s">
        <v>174</v>
      </c>
      <c r="D39" s="285"/>
      <c r="E39" s="286"/>
    </row>
    <row r="40" spans="2:5" ht="27" customHeight="1" x14ac:dyDescent="0.15">
      <c r="B40" s="281" t="s">
        <v>83</v>
      </c>
      <c r="C40" s="237"/>
      <c r="D40" s="238" t="s">
        <v>400</v>
      </c>
      <c r="E40" s="44" t="s">
        <v>164</v>
      </c>
    </row>
    <row r="41" spans="2:5" ht="27" customHeight="1" x14ac:dyDescent="0.15">
      <c r="B41" s="282"/>
      <c r="C41" s="70"/>
      <c r="D41" s="43" t="s">
        <v>375</v>
      </c>
      <c r="E41" s="44"/>
    </row>
    <row r="42" spans="2:5" ht="27" customHeight="1" x14ac:dyDescent="0.15">
      <c r="B42" s="282"/>
      <c r="C42" s="74"/>
      <c r="D42" s="49" t="s">
        <v>90</v>
      </c>
      <c r="E42" s="50" t="s">
        <v>97</v>
      </c>
    </row>
    <row r="43" spans="2:5" ht="41.25" customHeight="1" thickBot="1" x14ac:dyDescent="0.2">
      <c r="B43" s="282"/>
      <c r="C43" s="77"/>
      <c r="D43" s="55" t="s">
        <v>95</v>
      </c>
      <c r="E43" s="78" t="s">
        <v>170</v>
      </c>
    </row>
    <row r="44" spans="2:5" ht="27" customHeight="1" thickBot="1" x14ac:dyDescent="0.2">
      <c r="B44" s="83" t="s">
        <v>84</v>
      </c>
      <c r="C44" s="267"/>
      <c r="D44" s="268" t="s">
        <v>105</v>
      </c>
      <c r="E44" s="269"/>
    </row>
    <row r="45" spans="2:5" s="66" customFormat="1" ht="27" customHeight="1" x14ac:dyDescent="0.15">
      <c r="B45" s="281" t="s">
        <v>111</v>
      </c>
      <c r="C45" s="68"/>
      <c r="D45" s="54" t="s">
        <v>105</v>
      </c>
      <c r="E45" s="39"/>
    </row>
    <row r="46" spans="2:5" ht="27" customHeight="1" x14ac:dyDescent="0.15">
      <c r="B46" s="282"/>
      <c r="C46" s="77"/>
      <c r="D46" s="49" t="s">
        <v>90</v>
      </c>
      <c r="E46" s="50" t="s">
        <v>97</v>
      </c>
    </row>
    <row r="47" spans="2:5" ht="27" customHeight="1" thickBot="1" x14ac:dyDescent="0.2">
      <c r="B47" s="282"/>
      <c r="C47" s="73"/>
      <c r="D47" s="49" t="s">
        <v>104</v>
      </c>
      <c r="E47" s="44"/>
    </row>
    <row r="48" spans="2:5" ht="27" customHeight="1" x14ac:dyDescent="0.15">
      <c r="B48" s="281" t="s">
        <v>110</v>
      </c>
      <c r="C48" s="71"/>
      <c r="D48" s="45" t="s">
        <v>105</v>
      </c>
      <c r="E48" s="46"/>
    </row>
    <row r="49" spans="2:5" ht="27" customHeight="1" x14ac:dyDescent="0.15">
      <c r="B49" s="282"/>
      <c r="C49" s="77"/>
      <c r="D49" s="49" t="s">
        <v>90</v>
      </c>
      <c r="E49" s="50" t="s">
        <v>97</v>
      </c>
    </row>
    <row r="50" spans="2:5" ht="27" customHeight="1" thickBot="1" x14ac:dyDescent="0.2">
      <c r="B50" s="282"/>
      <c r="C50" s="73"/>
      <c r="D50" s="49" t="s">
        <v>104</v>
      </c>
      <c r="E50" s="44"/>
    </row>
    <row r="51" spans="2:5" ht="27" customHeight="1" x14ac:dyDescent="0.15">
      <c r="B51" s="281" t="s">
        <v>450</v>
      </c>
      <c r="C51" s="71"/>
      <c r="D51" s="56" t="s">
        <v>105</v>
      </c>
      <c r="E51" s="46"/>
    </row>
    <row r="52" spans="2:5" ht="27" customHeight="1" x14ac:dyDescent="0.15">
      <c r="B52" s="282"/>
      <c r="C52" s="74"/>
      <c r="D52" s="43" t="s">
        <v>90</v>
      </c>
      <c r="E52" s="50" t="s">
        <v>97</v>
      </c>
    </row>
    <row r="53" spans="2:5" ht="27" customHeight="1" thickBot="1" x14ac:dyDescent="0.2">
      <c r="B53" s="282"/>
      <c r="C53" s="77"/>
      <c r="D53" s="57" t="s">
        <v>98</v>
      </c>
      <c r="E53" s="44" t="s">
        <v>99</v>
      </c>
    </row>
    <row r="54" spans="2:5" s="66" customFormat="1" ht="27" customHeight="1" thickBot="1" x14ac:dyDescent="0.2">
      <c r="B54" s="84" t="s">
        <v>112</v>
      </c>
      <c r="C54" s="273" t="s">
        <v>401</v>
      </c>
      <c r="D54" s="274"/>
      <c r="E54" s="275"/>
    </row>
    <row r="55" spans="2:5" s="66" customFormat="1" ht="27" customHeight="1" x14ac:dyDescent="0.15">
      <c r="B55" s="287" t="s">
        <v>113</v>
      </c>
      <c r="C55" s="68"/>
      <c r="D55" s="42" t="s">
        <v>434</v>
      </c>
      <c r="E55" s="265"/>
    </row>
    <row r="56" spans="2:5" ht="27" customHeight="1" x14ac:dyDescent="0.15">
      <c r="B56" s="288"/>
      <c r="C56" s="70"/>
      <c r="D56" s="34" t="s">
        <v>105</v>
      </c>
      <c r="E56" s="44"/>
    </row>
    <row r="57" spans="2:5" ht="27" customHeight="1" x14ac:dyDescent="0.15">
      <c r="B57" s="288"/>
      <c r="C57" s="77"/>
      <c r="D57" s="43" t="s">
        <v>90</v>
      </c>
      <c r="E57" s="44" t="s">
        <v>155</v>
      </c>
    </row>
    <row r="58" spans="2:5" ht="27" customHeight="1" x14ac:dyDescent="0.15">
      <c r="B58" s="288"/>
      <c r="C58" s="74"/>
      <c r="D58" s="58" t="s">
        <v>103</v>
      </c>
      <c r="E58" s="50" t="s">
        <v>152</v>
      </c>
    </row>
    <row r="59" spans="2:5" ht="27" customHeight="1" thickBot="1" x14ac:dyDescent="0.2">
      <c r="B59" s="288"/>
      <c r="C59" s="77"/>
      <c r="D59" s="57" t="s">
        <v>153</v>
      </c>
      <c r="E59" s="50" t="s">
        <v>154</v>
      </c>
    </row>
    <row r="60" spans="2:5" ht="27" customHeight="1" x14ac:dyDescent="0.15">
      <c r="B60" s="279" t="s">
        <v>435</v>
      </c>
      <c r="C60" s="273" t="s">
        <v>448</v>
      </c>
      <c r="D60" s="274"/>
      <c r="E60" s="275"/>
    </row>
    <row r="61" spans="2:5" ht="27" customHeight="1" thickBot="1" x14ac:dyDescent="0.2">
      <c r="B61" s="280"/>
      <c r="C61" s="276"/>
      <c r="D61" s="277"/>
      <c r="E61" s="278"/>
    </row>
  </sheetData>
  <mergeCells count="21">
    <mergeCell ref="B21:B22"/>
    <mergeCell ref="B1:E1"/>
    <mergeCell ref="B2:E2"/>
    <mergeCell ref="C10:D10"/>
    <mergeCell ref="B19:B20"/>
    <mergeCell ref="B15:B16"/>
    <mergeCell ref="C11:E11"/>
    <mergeCell ref="B40:B43"/>
    <mergeCell ref="B26:B29"/>
    <mergeCell ref="B30:B32"/>
    <mergeCell ref="C60:E61"/>
    <mergeCell ref="B60:B61"/>
    <mergeCell ref="B23:B25"/>
    <mergeCell ref="B33:B34"/>
    <mergeCell ref="B48:B50"/>
    <mergeCell ref="B51:B53"/>
    <mergeCell ref="B35:B38"/>
    <mergeCell ref="B45:B47"/>
    <mergeCell ref="C39:E39"/>
    <mergeCell ref="C54:E54"/>
    <mergeCell ref="B55:B59"/>
  </mergeCells>
  <phoneticPr fontId="3"/>
  <dataValidations count="1">
    <dataValidation type="list" allowBlank="1" showInputMessage="1" showErrorMessage="1" sqref="C40:C43 C56:C59 C45:C53 C12:C30 C32:C38"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80" orientation="portrait" r:id="rId1"/>
  <rowBreaks count="1" manualBreakCount="1">
    <brk id="32"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DED6-589A-4BAC-A609-86343B8CAC1E}">
  <sheetPr>
    <pageSetUpPr fitToPage="1"/>
  </sheetPr>
  <dimension ref="A1:AK152"/>
  <sheetViews>
    <sheetView view="pageBreakPreview" zoomScale="70" zoomScaleNormal="100" zoomScaleSheetLayoutView="70" workbookViewId="0">
      <selection activeCell="B21" sqref="B21:AF28"/>
    </sheetView>
  </sheetViews>
  <sheetFormatPr defaultRowHeight="19.5" x14ac:dyDescent="0.15"/>
  <cols>
    <col min="1" max="34" width="3.75" style="85" customWidth="1"/>
    <col min="35" max="35" width="41.75" style="85" bestFit="1" customWidth="1"/>
    <col min="36" max="36" width="13.25" style="85" customWidth="1"/>
    <col min="37" max="37" width="14.75" style="85" customWidth="1"/>
    <col min="38" max="16384" width="9" style="85"/>
  </cols>
  <sheetData>
    <row r="1" spans="1:37" ht="21" x14ac:dyDescent="0.15">
      <c r="A1" s="302" t="s">
        <v>179</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row>
    <row r="2" spans="1:37" ht="21.95" customHeight="1" x14ac:dyDescent="0.15">
      <c r="AI2" s="85" t="s">
        <v>180</v>
      </c>
      <c r="AJ2" s="86" t="str">
        <f>IF(G11="","",VLOOKUP(G11,AI3:AJ7,2,FALSE))</f>
        <v/>
      </c>
    </row>
    <row r="3" spans="1:37" ht="26.25" customHeight="1" x14ac:dyDescent="0.15">
      <c r="B3" s="303" t="s">
        <v>181</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5"/>
      <c r="AI3" s="85" t="s">
        <v>182</v>
      </c>
      <c r="AJ3" s="87">
        <v>1</v>
      </c>
    </row>
    <row r="4" spans="1:37" ht="26.25" customHeight="1" x14ac:dyDescent="0.15">
      <c r="B4" s="306"/>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8"/>
      <c r="AI4" s="85" t="s">
        <v>183</v>
      </c>
      <c r="AJ4" s="87">
        <v>2</v>
      </c>
    </row>
    <row r="5" spans="1:37" ht="26.25" customHeight="1" x14ac:dyDescent="0.15">
      <c r="B5" s="309"/>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8"/>
      <c r="AI5" s="85" t="s">
        <v>184</v>
      </c>
      <c r="AJ5" s="87">
        <v>3</v>
      </c>
    </row>
    <row r="6" spans="1:37" ht="26.25" customHeight="1" x14ac:dyDescent="0.15">
      <c r="B6" s="310"/>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2"/>
      <c r="AI6" s="85" t="s">
        <v>185</v>
      </c>
      <c r="AJ6" s="87">
        <v>4</v>
      </c>
    </row>
    <row r="7" spans="1:37" ht="21.95" customHeight="1" x14ac:dyDescent="0.15">
      <c r="AI7" s="85" t="s">
        <v>186</v>
      </c>
      <c r="AJ7" s="87">
        <v>5</v>
      </c>
    </row>
    <row r="8" spans="1:37" ht="21.95" customHeight="1" x14ac:dyDescent="0.15">
      <c r="B8" s="88" t="s">
        <v>187</v>
      </c>
      <c r="AI8" s="89" t="s">
        <v>188</v>
      </c>
      <c r="AJ8" s="90" t="str">
        <f>IF(AND(COUNTIF(V11,"*")=1,OR(AJ2=1,AJ2=2,)),VLOOKUP(V11,AI9:AJ11,2,FALSE),"")</f>
        <v/>
      </c>
    </row>
    <row r="9" spans="1:37" ht="21.95" customHeight="1" x14ac:dyDescent="0.15">
      <c r="B9" s="313" t="s">
        <v>189</v>
      </c>
      <c r="C9" s="313"/>
      <c r="D9" s="313"/>
      <c r="E9" s="313"/>
      <c r="F9" s="313"/>
      <c r="G9" s="314"/>
      <c r="H9" s="314"/>
      <c r="I9" s="314"/>
      <c r="J9" s="314"/>
      <c r="K9" s="313" t="s">
        <v>190</v>
      </c>
      <c r="L9" s="313"/>
      <c r="M9" s="313"/>
      <c r="N9" s="313"/>
      <c r="O9" s="315"/>
      <c r="P9" s="315"/>
      <c r="Q9" s="315"/>
      <c r="R9" s="315"/>
      <c r="S9" s="315"/>
      <c r="T9" s="315"/>
      <c r="U9" s="315"/>
      <c r="V9" s="315"/>
      <c r="W9" s="315"/>
      <c r="X9" s="315"/>
      <c r="Y9" s="316"/>
      <c r="Z9" s="316"/>
      <c r="AA9" s="316"/>
      <c r="AB9" s="316"/>
      <c r="AI9" s="89" t="s">
        <v>191</v>
      </c>
      <c r="AJ9" s="87">
        <v>6</v>
      </c>
    </row>
    <row r="10" spans="1:37" ht="21.95" customHeight="1" x14ac:dyDescent="0.15">
      <c r="B10" s="296" t="s">
        <v>192</v>
      </c>
      <c r="C10" s="297"/>
      <c r="D10" s="297"/>
      <c r="E10" s="297"/>
      <c r="F10" s="298"/>
      <c r="G10" s="299"/>
      <c r="H10" s="300"/>
      <c r="I10" s="300"/>
      <c r="J10" s="301"/>
      <c r="K10" s="296" t="s">
        <v>193</v>
      </c>
      <c r="L10" s="297"/>
      <c r="M10" s="297"/>
      <c r="N10" s="298"/>
      <c r="O10" s="299"/>
      <c r="P10" s="300"/>
      <c r="Q10" s="300"/>
      <c r="R10" s="300"/>
      <c r="S10" s="300"/>
      <c r="T10" s="301"/>
      <c r="U10" s="296" t="s">
        <v>194</v>
      </c>
      <c r="V10" s="297"/>
      <c r="W10" s="297"/>
      <c r="X10" s="298"/>
      <c r="Y10" s="299"/>
      <c r="Z10" s="300"/>
      <c r="AA10" s="300"/>
      <c r="AB10" s="300"/>
      <c r="AC10" s="300"/>
      <c r="AD10" s="300"/>
      <c r="AE10" s="300"/>
      <c r="AF10" s="301"/>
      <c r="AI10" s="89" t="s">
        <v>195</v>
      </c>
      <c r="AJ10" s="87">
        <v>7</v>
      </c>
    </row>
    <row r="11" spans="1:37" ht="21.95" customHeight="1" x14ac:dyDescent="0.15">
      <c r="B11" s="313" t="s">
        <v>196</v>
      </c>
      <c r="C11" s="313"/>
      <c r="D11" s="313"/>
      <c r="E11" s="313"/>
      <c r="F11" s="313"/>
      <c r="G11" s="330"/>
      <c r="H11" s="331"/>
      <c r="I11" s="331"/>
      <c r="J11" s="331"/>
      <c r="K11" s="331"/>
      <c r="L11" s="331"/>
      <c r="M11" s="331"/>
      <c r="N11" s="331"/>
      <c r="O11" s="331"/>
      <c r="P11" s="331"/>
      <c r="Q11" s="332"/>
      <c r="R11" s="296" t="s">
        <v>197</v>
      </c>
      <c r="S11" s="297"/>
      <c r="T11" s="297"/>
      <c r="U11" s="298"/>
      <c r="V11" s="330"/>
      <c r="W11" s="331"/>
      <c r="X11" s="331"/>
      <c r="Y11" s="331"/>
      <c r="Z11" s="331"/>
      <c r="AA11" s="331"/>
      <c r="AB11" s="332"/>
      <c r="AI11" s="89" t="s">
        <v>198</v>
      </c>
      <c r="AJ11" s="87">
        <v>8</v>
      </c>
    </row>
    <row r="12" spans="1:37" ht="17.25" customHeight="1" x14ac:dyDescent="0.15">
      <c r="B12" s="333" t="s">
        <v>199</v>
      </c>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J12" s="87"/>
    </row>
    <row r="13" spans="1:37" ht="17.25" customHeight="1" x14ac:dyDescent="0.15">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I13" s="89"/>
    </row>
    <row r="14" spans="1:37" ht="18" customHeight="1" x14ac:dyDescent="0.15">
      <c r="AI14" s="89"/>
    </row>
    <row r="15" spans="1:37" ht="21.95" customHeight="1" x14ac:dyDescent="0.15">
      <c r="B15" s="88" t="s">
        <v>200</v>
      </c>
      <c r="AI15" s="89" t="s">
        <v>201</v>
      </c>
    </row>
    <row r="16" spans="1:37" ht="21.95" customHeight="1" x14ac:dyDescent="0.15">
      <c r="B16" s="317" t="s">
        <v>202</v>
      </c>
      <c r="C16" s="318"/>
      <c r="D16" s="318"/>
      <c r="E16" s="318"/>
      <c r="F16" s="318"/>
      <c r="G16" s="318"/>
      <c r="H16" s="318"/>
      <c r="I16" s="318"/>
      <c r="J16" s="318"/>
      <c r="K16" s="319"/>
      <c r="L16" s="296" t="s">
        <v>203</v>
      </c>
      <c r="M16" s="297"/>
      <c r="N16" s="300"/>
      <c r="O16" s="300"/>
      <c r="P16" s="91" t="s">
        <v>204</v>
      </c>
      <c r="Q16" s="300"/>
      <c r="R16" s="300"/>
      <c r="S16" s="92" t="s">
        <v>205</v>
      </c>
      <c r="T16" s="93"/>
      <c r="U16" s="93"/>
      <c r="AD16" s="93"/>
      <c r="AE16" s="93"/>
      <c r="AI16" s="94" t="str">
        <f>L16&amp;N16&amp;P16&amp;Q16&amp;S16&amp;"１日"</f>
        <v>令和年月１日</v>
      </c>
      <c r="AJ16" s="95"/>
      <c r="AK16" s="95"/>
    </row>
    <row r="17" spans="2:37" ht="21.95" customHeight="1" x14ac:dyDescent="0.15">
      <c r="B17" s="317" t="s">
        <v>206</v>
      </c>
      <c r="C17" s="318"/>
      <c r="D17" s="318"/>
      <c r="E17" s="318"/>
      <c r="F17" s="318"/>
      <c r="G17" s="318"/>
      <c r="H17" s="318"/>
      <c r="I17" s="318"/>
      <c r="J17" s="318"/>
      <c r="K17" s="318"/>
      <c r="L17" s="318"/>
      <c r="M17" s="318"/>
      <c r="N17" s="318"/>
      <c r="O17" s="319"/>
      <c r="P17" s="320"/>
      <c r="Q17" s="321"/>
      <c r="R17" s="321"/>
      <c r="S17" s="96" t="s">
        <v>207</v>
      </c>
      <c r="AI17" s="89" t="s">
        <v>208</v>
      </c>
      <c r="AJ17" s="97" t="s">
        <v>209</v>
      </c>
    </row>
    <row r="18" spans="2:37" ht="21.95" customHeight="1" x14ac:dyDescent="0.15">
      <c r="B18" s="322" t="s">
        <v>210</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3"/>
      <c r="AA18" s="324"/>
      <c r="AB18" s="324"/>
      <c r="AC18" s="98" t="s">
        <v>207</v>
      </c>
      <c r="AI18" s="99" t="e">
        <f>(Z18-P17)/Z18</f>
        <v>#DIV/0!</v>
      </c>
      <c r="AJ18" s="100" t="e">
        <f>AI18</f>
        <v>#DIV/0!</v>
      </c>
    </row>
    <row r="19" spans="2:37" ht="21.95" customHeight="1" x14ac:dyDescent="0.2">
      <c r="B19" s="325" t="s">
        <v>211</v>
      </c>
      <c r="C19" s="326"/>
      <c r="D19" s="326"/>
      <c r="E19" s="326"/>
      <c r="F19" s="326"/>
      <c r="G19" s="326"/>
      <c r="H19" s="327" t="str">
        <f>IF(P17="","",IF(AND(H20="否",ROUND(AI18,4)&gt;=0.05),"可","否"))</f>
        <v/>
      </c>
      <c r="I19" s="328"/>
      <c r="J19" s="329"/>
      <c r="N19" s="101"/>
      <c r="O19" s="101"/>
      <c r="P19" s="101"/>
      <c r="Q19" s="101"/>
      <c r="R19" s="101"/>
      <c r="S19" s="101"/>
      <c r="T19" s="101"/>
      <c r="U19" s="101"/>
      <c r="V19" s="101"/>
      <c r="W19" s="101"/>
      <c r="X19" s="101"/>
      <c r="Y19" s="101"/>
      <c r="Z19" s="101"/>
      <c r="AA19" s="101"/>
      <c r="AB19" s="101"/>
      <c r="AC19" s="101"/>
      <c r="AD19" s="101"/>
      <c r="AE19" s="101"/>
      <c r="AF19" s="101"/>
      <c r="AI19" s="102" t="s">
        <v>212</v>
      </c>
      <c r="AJ19" s="103" t="s">
        <v>213</v>
      </c>
    </row>
    <row r="20" spans="2:37" ht="21.95" customHeight="1" x14ac:dyDescent="0.2">
      <c r="B20" s="317" t="s">
        <v>214</v>
      </c>
      <c r="C20" s="318"/>
      <c r="D20" s="318"/>
      <c r="E20" s="318"/>
      <c r="F20" s="318"/>
      <c r="G20" s="318"/>
      <c r="H20" s="334" t="str">
        <f>IF(N16="","",IF(AND(AI20="可",AJ20="可"),"可","否"))</f>
        <v/>
      </c>
      <c r="I20" s="335"/>
      <c r="J20" s="336"/>
      <c r="N20" s="101"/>
      <c r="O20" s="101"/>
      <c r="P20" s="101"/>
      <c r="Q20" s="101"/>
      <c r="R20" s="101"/>
      <c r="S20" s="101"/>
      <c r="T20" s="101"/>
      <c r="U20" s="101"/>
      <c r="V20" s="101"/>
      <c r="W20" s="101"/>
      <c r="X20" s="101"/>
      <c r="Y20" s="101"/>
      <c r="Z20" s="101"/>
      <c r="AE20" s="101"/>
      <c r="AF20" s="101"/>
      <c r="AI20" s="102" t="str">
        <f>IF(P17="","",IF(OR(AND(AJ8=7,P17&lt;=750),(AND(AJ8=8,P17&lt;=900))),"可","否"))</f>
        <v/>
      </c>
      <c r="AJ20" s="104" t="str">
        <f>IF(AND(N16=3,OR(Q16=2,Q16=3)),"否","可")</f>
        <v>可</v>
      </c>
      <c r="AK20" s="93"/>
    </row>
    <row r="21" spans="2:37" ht="20.25" customHeight="1" x14ac:dyDescent="0.15">
      <c r="B21" s="337" t="s">
        <v>215</v>
      </c>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row>
    <row r="22" spans="2:37" ht="20.25" customHeight="1" x14ac:dyDescent="0.15">
      <c r="B22" s="337"/>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row>
    <row r="23" spans="2:37" ht="20.25" customHeight="1" x14ac:dyDescent="0.15">
      <c r="B23" s="337"/>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row>
    <row r="24" spans="2:37" ht="20.25" customHeight="1" x14ac:dyDescent="0.15">
      <c r="B24" s="337"/>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row>
    <row r="25" spans="2:37" ht="20.25" customHeight="1" x14ac:dyDescent="0.15">
      <c r="B25" s="337"/>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row>
    <row r="26" spans="2:37" ht="20.25" customHeight="1" x14ac:dyDescent="0.15">
      <c r="B26" s="337"/>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row>
    <row r="27" spans="2:37" ht="20.25" customHeight="1" x14ac:dyDescent="0.15">
      <c r="B27" s="337"/>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row>
    <row r="28" spans="2:37" ht="20.25" customHeight="1" x14ac:dyDescent="0.15">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row>
    <row r="29" spans="2:37" ht="18" customHeight="1" x14ac:dyDescent="0.15"/>
    <row r="30" spans="2:37" ht="21.95" customHeight="1" x14ac:dyDescent="0.15">
      <c r="B30" s="339" t="s">
        <v>216</v>
      </c>
      <c r="C30" s="340"/>
      <c r="D30" s="340"/>
      <c r="E30" s="340"/>
      <c r="F30" s="340"/>
      <c r="G30" s="340"/>
      <c r="H30" s="340"/>
      <c r="I30" s="341"/>
      <c r="K30" s="105" t="s">
        <v>217</v>
      </c>
    </row>
    <row r="31" spans="2:37" ht="21.95" customHeight="1" x14ac:dyDescent="0.15">
      <c r="B31" s="88" t="s">
        <v>218</v>
      </c>
    </row>
    <row r="32" spans="2:37" ht="21.95" customHeight="1" x14ac:dyDescent="0.15">
      <c r="B32" s="313"/>
      <c r="C32" s="313"/>
      <c r="D32" s="313"/>
      <c r="E32" s="313"/>
      <c r="F32" s="313"/>
      <c r="G32" s="313"/>
      <c r="H32" s="313"/>
      <c r="I32" s="313"/>
      <c r="J32" s="313"/>
      <c r="K32" s="313"/>
      <c r="L32" s="313" t="s">
        <v>219</v>
      </c>
      <c r="M32" s="313"/>
      <c r="N32" s="313"/>
      <c r="O32" s="313"/>
      <c r="P32" s="313"/>
      <c r="Q32" s="342" t="s">
        <v>220</v>
      </c>
      <c r="R32" s="342"/>
      <c r="S32" s="342"/>
      <c r="T32" s="342"/>
      <c r="U32" s="313" t="s">
        <v>221</v>
      </c>
      <c r="V32" s="313"/>
      <c r="W32" s="313"/>
      <c r="X32" s="313"/>
      <c r="Y32" s="343"/>
      <c r="Z32" s="344"/>
      <c r="AA32" s="345" t="s">
        <v>222</v>
      </c>
      <c r="AB32" s="313"/>
      <c r="AC32" s="313"/>
      <c r="AD32" s="313"/>
      <c r="AH32" s="93"/>
      <c r="AI32" s="93"/>
      <c r="AJ32" s="93"/>
      <c r="AK32" s="93"/>
    </row>
    <row r="33" spans="2:37" ht="21.95" customHeight="1" x14ac:dyDescent="0.15">
      <c r="B33" s="313"/>
      <c r="C33" s="313"/>
      <c r="D33" s="313"/>
      <c r="E33" s="313"/>
      <c r="F33" s="313"/>
      <c r="G33" s="313"/>
      <c r="H33" s="313"/>
      <c r="I33" s="313"/>
      <c r="J33" s="313"/>
      <c r="K33" s="313"/>
      <c r="L33" s="313"/>
      <c r="M33" s="313"/>
      <c r="N33" s="313"/>
      <c r="O33" s="313"/>
      <c r="P33" s="313"/>
      <c r="Q33" s="342"/>
      <c r="R33" s="342"/>
      <c r="S33" s="342"/>
      <c r="T33" s="342"/>
      <c r="U33" s="313"/>
      <c r="V33" s="313"/>
      <c r="W33" s="313"/>
      <c r="X33" s="313"/>
      <c r="Y33" s="343"/>
      <c r="Z33" s="344"/>
      <c r="AA33" s="313"/>
      <c r="AB33" s="313"/>
      <c r="AC33" s="313"/>
      <c r="AD33" s="313"/>
      <c r="AH33" s="93"/>
      <c r="AI33" s="93"/>
      <c r="AJ33" s="93"/>
      <c r="AK33" s="93"/>
    </row>
    <row r="34" spans="2:37" ht="21.95" customHeight="1" x14ac:dyDescent="0.15">
      <c r="B34" s="317" t="s">
        <v>202</v>
      </c>
      <c r="C34" s="318"/>
      <c r="D34" s="318"/>
      <c r="E34" s="318"/>
      <c r="F34" s="318"/>
      <c r="G34" s="318"/>
      <c r="H34" s="318"/>
      <c r="I34" s="318"/>
      <c r="J34" s="318"/>
      <c r="K34" s="319"/>
      <c r="L34" s="346" t="str">
        <f>IF(N16="","",EOMONTH(AI16,0))</f>
        <v/>
      </c>
      <c r="M34" s="346"/>
      <c r="N34" s="346"/>
      <c r="O34" s="346"/>
      <c r="P34" s="346"/>
      <c r="Q34" s="354" t="str">
        <f>IF($P$17=0,"",$P$17)</f>
        <v/>
      </c>
      <c r="R34" s="355"/>
      <c r="S34" s="355"/>
      <c r="T34" s="355"/>
      <c r="U34" s="349" t="str">
        <f>IF(Q34="","",ROUND(($Z$18-Q34)/$Z$18,4))</f>
        <v/>
      </c>
      <c r="V34" s="350"/>
      <c r="W34" s="350"/>
      <c r="X34" s="350"/>
      <c r="Y34" s="343"/>
      <c r="Z34" s="344"/>
      <c r="AA34" s="351"/>
      <c r="AB34" s="352"/>
      <c r="AC34" s="352"/>
      <c r="AD34" s="353"/>
      <c r="AH34" s="93"/>
      <c r="AI34" s="93"/>
      <c r="AJ34" s="93"/>
      <c r="AK34" s="93"/>
    </row>
    <row r="35" spans="2:37" ht="21.95" customHeight="1" x14ac:dyDescent="0.15">
      <c r="B35" s="317" t="s">
        <v>223</v>
      </c>
      <c r="C35" s="318"/>
      <c r="D35" s="318"/>
      <c r="E35" s="318"/>
      <c r="F35" s="318"/>
      <c r="G35" s="318"/>
      <c r="H35" s="318"/>
      <c r="I35" s="318"/>
      <c r="J35" s="318"/>
      <c r="K35" s="319"/>
      <c r="L35" s="346" t="str">
        <f t="shared" ref="L35:L41" si="0">IF($N$16="","",EOMONTH(L34,1))</f>
        <v/>
      </c>
      <c r="M35" s="346"/>
      <c r="N35" s="346"/>
      <c r="O35" s="346"/>
      <c r="P35" s="346"/>
      <c r="Q35" s="347"/>
      <c r="R35" s="348"/>
      <c r="S35" s="348"/>
      <c r="T35" s="348"/>
      <c r="U35" s="349" t="str">
        <f t="shared" ref="U35:U39" si="1">IF(Q35="","",ROUND(($Z$18-Q35)/$Z$18,4))</f>
        <v/>
      </c>
      <c r="V35" s="350"/>
      <c r="W35" s="350"/>
      <c r="X35" s="350"/>
      <c r="Y35" s="343"/>
      <c r="Z35" s="344"/>
      <c r="AA35" s="351"/>
      <c r="AB35" s="352"/>
      <c r="AC35" s="352"/>
      <c r="AD35" s="353"/>
      <c r="AH35" s="93"/>
      <c r="AI35" s="93"/>
      <c r="AJ35" s="93"/>
      <c r="AK35" s="93"/>
    </row>
    <row r="36" spans="2:37" ht="21.95" customHeight="1" x14ac:dyDescent="0.15">
      <c r="B36" s="317" t="s">
        <v>224</v>
      </c>
      <c r="C36" s="318"/>
      <c r="D36" s="318"/>
      <c r="E36" s="318"/>
      <c r="F36" s="318"/>
      <c r="G36" s="318"/>
      <c r="H36" s="318"/>
      <c r="I36" s="318"/>
      <c r="J36" s="318"/>
      <c r="K36" s="319"/>
      <c r="L36" s="346" t="str">
        <f t="shared" si="0"/>
        <v/>
      </c>
      <c r="M36" s="346"/>
      <c r="N36" s="346"/>
      <c r="O36" s="346"/>
      <c r="P36" s="346"/>
      <c r="Q36" s="347"/>
      <c r="R36" s="348"/>
      <c r="S36" s="348"/>
      <c r="T36" s="348"/>
      <c r="U36" s="349" t="str">
        <f t="shared" si="1"/>
        <v/>
      </c>
      <c r="V36" s="350"/>
      <c r="W36" s="350"/>
      <c r="X36" s="350"/>
      <c r="Y36" s="343"/>
      <c r="Z36" s="344"/>
      <c r="AA36" s="356" t="str">
        <f>IF(U34="","",IF(AND($H$19="可",U34&gt;=0.05),"可","否"))</f>
        <v/>
      </c>
      <c r="AB36" s="356"/>
      <c r="AC36" s="356"/>
      <c r="AD36" s="356"/>
      <c r="AH36" s="93"/>
      <c r="AI36" s="93"/>
      <c r="AJ36" s="93"/>
      <c r="AK36" s="93"/>
    </row>
    <row r="37" spans="2:37" ht="21.95" customHeight="1" x14ac:dyDescent="0.15">
      <c r="B37" s="317" t="s">
        <v>225</v>
      </c>
      <c r="C37" s="318"/>
      <c r="D37" s="318"/>
      <c r="E37" s="318"/>
      <c r="F37" s="318"/>
      <c r="G37" s="318"/>
      <c r="H37" s="318"/>
      <c r="I37" s="318"/>
      <c r="J37" s="318"/>
      <c r="K37" s="319"/>
      <c r="L37" s="346" t="str">
        <f t="shared" si="0"/>
        <v/>
      </c>
      <c r="M37" s="346"/>
      <c r="N37" s="346"/>
      <c r="O37" s="346"/>
      <c r="P37" s="346"/>
      <c r="Q37" s="347"/>
      <c r="R37" s="348"/>
      <c r="S37" s="348"/>
      <c r="T37" s="348"/>
      <c r="U37" s="349" t="str">
        <f t="shared" si="1"/>
        <v/>
      </c>
      <c r="V37" s="350"/>
      <c r="W37" s="350"/>
      <c r="X37" s="350"/>
      <c r="Y37" s="343"/>
      <c r="Z37" s="344"/>
      <c r="AA37" s="356" t="str">
        <f t="shared" ref="AA37:AA41" si="2">IF(U35="","",IF(AND($H$19="可",U35&gt;=0.05),"可","否"))</f>
        <v/>
      </c>
      <c r="AB37" s="356"/>
      <c r="AC37" s="356"/>
      <c r="AD37" s="356"/>
      <c r="AH37" s="93"/>
      <c r="AI37" s="93"/>
      <c r="AJ37" s="93"/>
      <c r="AK37" s="93"/>
    </row>
    <row r="38" spans="2:37" ht="21.95" customHeight="1" x14ac:dyDescent="0.15">
      <c r="B38" s="317" t="s">
        <v>226</v>
      </c>
      <c r="C38" s="318"/>
      <c r="D38" s="318"/>
      <c r="E38" s="318"/>
      <c r="F38" s="318"/>
      <c r="G38" s="318"/>
      <c r="H38" s="318"/>
      <c r="I38" s="318"/>
      <c r="J38" s="318"/>
      <c r="K38" s="319"/>
      <c r="L38" s="346" t="str">
        <f t="shared" si="0"/>
        <v/>
      </c>
      <c r="M38" s="346"/>
      <c r="N38" s="346"/>
      <c r="O38" s="346"/>
      <c r="P38" s="346"/>
      <c r="Q38" s="347"/>
      <c r="R38" s="348"/>
      <c r="S38" s="348"/>
      <c r="T38" s="348"/>
      <c r="U38" s="349" t="str">
        <f t="shared" si="1"/>
        <v/>
      </c>
      <c r="V38" s="350"/>
      <c r="W38" s="350"/>
      <c r="X38" s="350"/>
      <c r="Y38" s="358" t="s">
        <v>227</v>
      </c>
      <c r="Z38" s="344"/>
      <c r="AA38" s="356" t="str">
        <f t="shared" si="2"/>
        <v/>
      </c>
      <c r="AB38" s="356"/>
      <c r="AC38" s="356"/>
      <c r="AD38" s="356"/>
      <c r="AH38" s="93"/>
      <c r="AI38" s="93"/>
      <c r="AJ38" s="93"/>
      <c r="AK38" s="93"/>
    </row>
    <row r="39" spans="2:37" ht="21.95" customHeight="1" x14ac:dyDescent="0.15">
      <c r="B39" s="317" t="s">
        <v>228</v>
      </c>
      <c r="C39" s="318"/>
      <c r="D39" s="318"/>
      <c r="E39" s="318"/>
      <c r="F39" s="318"/>
      <c r="G39" s="318"/>
      <c r="H39" s="318"/>
      <c r="I39" s="318"/>
      <c r="J39" s="318"/>
      <c r="K39" s="319"/>
      <c r="L39" s="346" t="str">
        <f t="shared" si="0"/>
        <v/>
      </c>
      <c r="M39" s="346"/>
      <c r="N39" s="346"/>
      <c r="O39" s="346"/>
      <c r="P39" s="346"/>
      <c r="Q39" s="347"/>
      <c r="R39" s="348"/>
      <c r="S39" s="348"/>
      <c r="T39" s="348"/>
      <c r="U39" s="349" t="str">
        <f t="shared" si="1"/>
        <v/>
      </c>
      <c r="V39" s="350"/>
      <c r="W39" s="350"/>
      <c r="X39" s="350"/>
      <c r="Y39" s="343"/>
      <c r="Z39" s="344"/>
      <c r="AA39" s="357" t="str">
        <f>IF(U37="","",IF(AND($H$19="可",U37&gt;=0.05),"可","否"))</f>
        <v/>
      </c>
      <c r="AB39" s="357"/>
      <c r="AC39" s="357"/>
      <c r="AD39" s="357"/>
      <c r="AH39" s="93"/>
      <c r="AI39" s="93"/>
      <c r="AJ39" s="93"/>
      <c r="AK39" s="93"/>
    </row>
    <row r="40" spans="2:37" ht="21.95" customHeight="1" x14ac:dyDescent="0.15">
      <c r="B40" s="317"/>
      <c r="C40" s="318"/>
      <c r="D40" s="318"/>
      <c r="E40" s="318"/>
      <c r="F40" s="318"/>
      <c r="G40" s="318"/>
      <c r="H40" s="318"/>
      <c r="I40" s="318"/>
      <c r="J40" s="318"/>
      <c r="K40" s="319"/>
      <c r="L40" s="346" t="str">
        <f t="shared" si="0"/>
        <v/>
      </c>
      <c r="M40" s="346"/>
      <c r="N40" s="346"/>
      <c r="O40" s="346"/>
      <c r="P40" s="346"/>
      <c r="Q40" s="351"/>
      <c r="R40" s="352"/>
      <c r="S40" s="352"/>
      <c r="T40" s="353"/>
      <c r="U40" s="351"/>
      <c r="V40" s="352"/>
      <c r="W40" s="352"/>
      <c r="X40" s="353"/>
      <c r="Y40" s="343"/>
      <c r="Z40" s="344"/>
      <c r="AA40" s="356" t="str">
        <f t="shared" si="2"/>
        <v/>
      </c>
      <c r="AB40" s="356"/>
      <c r="AC40" s="356"/>
      <c r="AD40" s="356"/>
      <c r="AH40" s="93"/>
      <c r="AI40" s="93"/>
      <c r="AJ40" s="93"/>
      <c r="AK40" s="93"/>
    </row>
    <row r="41" spans="2:37" ht="21.95" customHeight="1" x14ac:dyDescent="0.15">
      <c r="B41" s="317" t="s">
        <v>229</v>
      </c>
      <c r="C41" s="318"/>
      <c r="D41" s="318"/>
      <c r="E41" s="318"/>
      <c r="F41" s="318"/>
      <c r="G41" s="318"/>
      <c r="H41" s="318"/>
      <c r="I41" s="318"/>
      <c r="J41" s="318"/>
      <c r="K41" s="319"/>
      <c r="L41" s="346" t="str">
        <f t="shared" si="0"/>
        <v/>
      </c>
      <c r="M41" s="346"/>
      <c r="N41" s="346"/>
      <c r="O41" s="346"/>
      <c r="P41" s="346"/>
      <c r="Q41" s="368"/>
      <c r="R41" s="368"/>
      <c r="S41" s="368"/>
      <c r="T41" s="368"/>
      <c r="U41" s="368"/>
      <c r="V41" s="368"/>
      <c r="W41" s="368"/>
      <c r="X41" s="368"/>
      <c r="Y41" s="343"/>
      <c r="Z41" s="344"/>
      <c r="AA41" s="356" t="str">
        <f t="shared" si="2"/>
        <v/>
      </c>
      <c r="AB41" s="356"/>
      <c r="AC41" s="356"/>
      <c r="AD41" s="356"/>
      <c r="AH41" s="93"/>
      <c r="AI41" s="93"/>
      <c r="AJ41" s="93"/>
      <c r="AK41" s="93"/>
    </row>
    <row r="42" spans="2:37" ht="19.5" customHeight="1" x14ac:dyDescent="0.15">
      <c r="B42" s="369" t="s">
        <v>230</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row>
    <row r="43" spans="2:37" ht="19.5" customHeight="1" x14ac:dyDescent="0.15">
      <c r="B43" s="369"/>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row>
    <row r="44" spans="2:37" ht="19.5" customHeight="1" x14ac:dyDescent="0.15">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row>
    <row r="45" spans="2:37" ht="20.25" customHeight="1" x14ac:dyDescent="0.15"/>
    <row r="46" spans="2:37" ht="21.95" customHeight="1" x14ac:dyDescent="0.15">
      <c r="B46" s="339" t="s">
        <v>231</v>
      </c>
      <c r="C46" s="340"/>
      <c r="D46" s="340"/>
      <c r="E46" s="340"/>
      <c r="F46" s="340"/>
      <c r="G46" s="340"/>
      <c r="H46" s="340"/>
      <c r="I46" s="340"/>
      <c r="J46" s="340"/>
      <c r="K46" s="340"/>
      <c r="L46" s="340"/>
      <c r="M46" s="340"/>
      <c r="N46" s="340"/>
      <c r="O46" s="340"/>
      <c r="P46" s="340"/>
      <c r="Q46" s="340"/>
      <c r="R46" s="340"/>
      <c r="S46" s="340"/>
      <c r="T46" s="340"/>
      <c r="U46" s="340"/>
      <c r="V46" s="340"/>
      <c r="W46" s="341"/>
      <c r="Y46" s="105" t="s">
        <v>232</v>
      </c>
    </row>
    <row r="47" spans="2:37" ht="21.95" customHeight="1" x14ac:dyDescent="0.15">
      <c r="B47" s="88" t="s">
        <v>233</v>
      </c>
    </row>
    <row r="48" spans="2:37" ht="21.95" customHeight="1" x14ac:dyDescent="0.15">
      <c r="B48" s="359" t="s">
        <v>234</v>
      </c>
      <c r="C48" s="359"/>
      <c r="D48" s="359"/>
      <c r="E48" s="359"/>
      <c r="F48" s="359"/>
      <c r="G48" s="359"/>
      <c r="H48" s="359"/>
      <c r="I48" s="359"/>
      <c r="J48" s="359"/>
      <c r="K48" s="361" t="s">
        <v>235</v>
      </c>
      <c r="L48" s="362"/>
      <c r="M48" s="362"/>
      <c r="N48" s="362"/>
      <c r="O48" s="362"/>
      <c r="P48" s="362"/>
      <c r="Q48" s="362"/>
      <c r="R48" s="362"/>
      <c r="S48" s="362"/>
      <c r="T48" s="362"/>
      <c r="U48" s="362"/>
      <c r="V48" s="362"/>
      <c r="W48" s="362"/>
      <c r="X48" s="362"/>
      <c r="Y48" s="362"/>
      <c r="Z48" s="362"/>
      <c r="AA48" s="362"/>
      <c r="AB48" s="362"/>
      <c r="AC48" s="362"/>
      <c r="AD48" s="362"/>
      <c r="AE48" s="362"/>
      <c r="AF48" s="363"/>
    </row>
    <row r="49" spans="2:32" ht="21.95" customHeight="1" x14ac:dyDescent="0.15">
      <c r="B49" s="360"/>
      <c r="C49" s="360"/>
      <c r="D49" s="360"/>
      <c r="E49" s="360"/>
      <c r="F49" s="360"/>
      <c r="G49" s="360"/>
      <c r="H49" s="360"/>
      <c r="I49" s="360"/>
      <c r="J49" s="360"/>
      <c r="K49" s="364"/>
      <c r="L49" s="365"/>
      <c r="M49" s="365"/>
      <c r="N49" s="365"/>
      <c r="O49" s="365"/>
      <c r="P49" s="365"/>
      <c r="Q49" s="365"/>
      <c r="R49" s="365"/>
      <c r="S49" s="365"/>
      <c r="T49" s="365"/>
      <c r="U49" s="365"/>
      <c r="V49" s="365"/>
      <c r="W49" s="365"/>
      <c r="X49" s="365"/>
      <c r="Y49" s="365"/>
      <c r="Z49" s="365"/>
      <c r="AA49" s="365"/>
      <c r="AB49" s="365"/>
      <c r="AC49" s="365"/>
      <c r="AD49" s="365"/>
      <c r="AE49" s="365"/>
      <c r="AF49" s="366"/>
    </row>
    <row r="50" spans="2:32" ht="36" customHeight="1" x14ac:dyDescent="0.15">
      <c r="B50" s="367" t="s">
        <v>236</v>
      </c>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row>
    <row r="51" spans="2:32" ht="21.95" customHeight="1" x14ac:dyDescent="0.15"/>
    <row r="52" spans="2:32" ht="21.95" customHeight="1" x14ac:dyDescent="0.15">
      <c r="B52" s="339" t="s">
        <v>237</v>
      </c>
      <c r="C52" s="340"/>
      <c r="D52" s="340"/>
      <c r="E52" s="340"/>
      <c r="F52" s="340"/>
      <c r="G52" s="340"/>
      <c r="H52" s="340"/>
      <c r="I52" s="341"/>
      <c r="K52" s="105" t="s">
        <v>238</v>
      </c>
    </row>
    <row r="53" spans="2:32" ht="21.95" customHeight="1" x14ac:dyDescent="0.15">
      <c r="B53" s="88" t="s">
        <v>239</v>
      </c>
    </row>
    <row r="54" spans="2:32" ht="21.95" customHeight="1" x14ac:dyDescent="0.15">
      <c r="B54" s="313"/>
      <c r="C54" s="313"/>
      <c r="D54" s="313"/>
      <c r="E54" s="313"/>
      <c r="F54" s="313"/>
      <c r="G54" s="313"/>
      <c r="H54" s="313"/>
      <c r="I54" s="313"/>
      <c r="J54" s="313"/>
      <c r="K54" s="313"/>
      <c r="L54" s="313" t="s">
        <v>219</v>
      </c>
      <c r="M54" s="313"/>
      <c r="N54" s="313"/>
      <c r="O54" s="313"/>
      <c r="P54" s="313"/>
      <c r="Q54" s="342" t="s">
        <v>220</v>
      </c>
      <c r="R54" s="342"/>
      <c r="S54" s="342"/>
      <c r="T54" s="342"/>
      <c r="U54" s="343"/>
      <c r="V54" s="344"/>
      <c r="W54" s="345" t="s">
        <v>240</v>
      </c>
      <c r="X54" s="313"/>
      <c r="Y54" s="313"/>
      <c r="Z54" s="313"/>
    </row>
    <row r="55" spans="2:32" ht="21.95" customHeight="1" x14ac:dyDescent="0.15">
      <c r="B55" s="313"/>
      <c r="C55" s="313"/>
      <c r="D55" s="313"/>
      <c r="E55" s="313"/>
      <c r="F55" s="313"/>
      <c r="G55" s="313"/>
      <c r="H55" s="313"/>
      <c r="I55" s="313"/>
      <c r="J55" s="313"/>
      <c r="K55" s="313"/>
      <c r="L55" s="313"/>
      <c r="M55" s="313"/>
      <c r="N55" s="313"/>
      <c r="O55" s="313"/>
      <c r="P55" s="313"/>
      <c r="Q55" s="342"/>
      <c r="R55" s="342"/>
      <c r="S55" s="342"/>
      <c r="T55" s="342"/>
      <c r="U55" s="343"/>
      <c r="V55" s="344"/>
      <c r="W55" s="313"/>
      <c r="X55" s="313"/>
      <c r="Y55" s="313"/>
      <c r="Z55" s="313"/>
    </row>
    <row r="56" spans="2:32" ht="21.95" customHeight="1" x14ac:dyDescent="0.15">
      <c r="B56" s="317" t="s">
        <v>202</v>
      </c>
      <c r="C56" s="318"/>
      <c r="D56" s="318"/>
      <c r="E56" s="318"/>
      <c r="F56" s="318"/>
      <c r="G56" s="318"/>
      <c r="H56" s="318"/>
      <c r="I56" s="318"/>
      <c r="J56" s="318"/>
      <c r="K56" s="319"/>
      <c r="L56" s="346" t="str">
        <f>IF(N16="","",EOMONTH(AI16,0))</f>
        <v/>
      </c>
      <c r="M56" s="346"/>
      <c r="N56" s="346"/>
      <c r="O56" s="346"/>
      <c r="P56" s="346"/>
      <c r="Q56" s="354" t="str">
        <f>IF($P$17=0,"",$P$17)</f>
        <v/>
      </c>
      <c r="R56" s="355"/>
      <c r="S56" s="355"/>
      <c r="T56" s="355"/>
      <c r="U56" s="343"/>
      <c r="V56" s="344"/>
      <c r="W56" s="351"/>
      <c r="X56" s="352"/>
      <c r="Y56" s="352"/>
      <c r="Z56" s="353"/>
    </row>
    <row r="57" spans="2:32" ht="21.95" customHeight="1" x14ac:dyDescent="0.15">
      <c r="B57" s="317" t="s">
        <v>241</v>
      </c>
      <c r="C57" s="318"/>
      <c r="D57" s="318"/>
      <c r="E57" s="318"/>
      <c r="F57" s="318"/>
      <c r="G57" s="318"/>
      <c r="H57" s="318"/>
      <c r="I57" s="318"/>
      <c r="J57" s="318"/>
      <c r="K57" s="319"/>
      <c r="L57" s="346" t="str">
        <f t="shared" ref="L57:L74" si="3">IF($N$16="","",EOMONTH(L56,1))</f>
        <v/>
      </c>
      <c r="M57" s="346"/>
      <c r="N57" s="346"/>
      <c r="O57" s="346"/>
      <c r="P57" s="346"/>
      <c r="Q57" s="347"/>
      <c r="R57" s="348"/>
      <c r="S57" s="348"/>
      <c r="T57" s="348"/>
      <c r="U57" s="343"/>
      <c r="V57" s="344"/>
      <c r="W57" s="351"/>
      <c r="X57" s="352"/>
      <c r="Y57" s="352"/>
      <c r="Z57" s="353"/>
    </row>
    <row r="58" spans="2:32" ht="21.95" customHeight="1" x14ac:dyDescent="0.15">
      <c r="B58" s="317" t="s">
        <v>242</v>
      </c>
      <c r="C58" s="318"/>
      <c r="D58" s="318"/>
      <c r="E58" s="318"/>
      <c r="F58" s="318"/>
      <c r="G58" s="318"/>
      <c r="H58" s="318"/>
      <c r="I58" s="318"/>
      <c r="J58" s="318"/>
      <c r="K58" s="319"/>
      <c r="L58" s="346" t="str">
        <f t="shared" si="3"/>
        <v/>
      </c>
      <c r="M58" s="346"/>
      <c r="N58" s="346"/>
      <c r="O58" s="346"/>
      <c r="P58" s="346"/>
      <c r="Q58" s="347"/>
      <c r="R58" s="348"/>
      <c r="S58" s="348"/>
      <c r="T58" s="348"/>
      <c r="U58" s="343"/>
      <c r="V58" s="344"/>
      <c r="W58" s="356" t="str">
        <f>IF(Q56="","",IF(OR(AND($AJ$8=7,Q56&lt;=750,$H$20="可"),(AND($AJ$8=8,Q56&lt;=900,$H$20="可"))),"可","否"))</f>
        <v/>
      </c>
      <c r="X58" s="356"/>
      <c r="Y58" s="356"/>
      <c r="Z58" s="356"/>
    </row>
    <row r="59" spans="2:32" ht="21.95" customHeight="1" x14ac:dyDescent="0.15">
      <c r="B59" s="317"/>
      <c r="C59" s="318"/>
      <c r="D59" s="318"/>
      <c r="E59" s="318"/>
      <c r="F59" s="318"/>
      <c r="G59" s="318"/>
      <c r="H59" s="318"/>
      <c r="I59" s="318"/>
      <c r="J59" s="318"/>
      <c r="K59" s="319"/>
      <c r="L59" s="346" t="str">
        <f t="shared" si="3"/>
        <v/>
      </c>
      <c r="M59" s="346"/>
      <c r="N59" s="346"/>
      <c r="O59" s="346"/>
      <c r="P59" s="346"/>
      <c r="Q59" s="347"/>
      <c r="R59" s="348"/>
      <c r="S59" s="348"/>
      <c r="T59" s="348"/>
      <c r="U59" s="343"/>
      <c r="V59" s="344"/>
      <c r="W59" s="356" t="str">
        <f t="shared" ref="W59:W74" si="4">IF(Q57="","",IF(OR(AND($AJ$8=7,Q57&lt;=750,$H$20="可"),(AND($AJ$8=8,Q57&lt;=900,$H$20="可"))),"可","否"))</f>
        <v/>
      </c>
      <c r="X59" s="356"/>
      <c r="Y59" s="356"/>
      <c r="Z59" s="356"/>
    </row>
    <row r="60" spans="2:32" ht="21.95" customHeight="1" x14ac:dyDescent="0.15">
      <c r="B60" s="317"/>
      <c r="C60" s="318"/>
      <c r="D60" s="318"/>
      <c r="E60" s="318"/>
      <c r="F60" s="318"/>
      <c r="G60" s="318"/>
      <c r="H60" s="318"/>
      <c r="I60" s="318"/>
      <c r="J60" s="318"/>
      <c r="K60" s="319"/>
      <c r="L60" s="346" t="str">
        <f t="shared" si="3"/>
        <v/>
      </c>
      <c r="M60" s="346"/>
      <c r="N60" s="346"/>
      <c r="O60" s="346"/>
      <c r="P60" s="346"/>
      <c r="Q60" s="347"/>
      <c r="R60" s="348"/>
      <c r="S60" s="348"/>
      <c r="T60" s="348"/>
      <c r="U60" s="343"/>
      <c r="V60" s="344"/>
      <c r="W60" s="356" t="str">
        <f t="shared" si="4"/>
        <v/>
      </c>
      <c r="X60" s="356"/>
      <c r="Y60" s="356"/>
      <c r="Z60" s="356"/>
    </row>
    <row r="61" spans="2:32" ht="21.95" customHeight="1" x14ac:dyDescent="0.15">
      <c r="B61" s="317"/>
      <c r="C61" s="318"/>
      <c r="D61" s="318"/>
      <c r="E61" s="318"/>
      <c r="F61" s="318"/>
      <c r="G61" s="318"/>
      <c r="H61" s="318"/>
      <c r="I61" s="318"/>
      <c r="J61" s="318"/>
      <c r="K61" s="319"/>
      <c r="L61" s="346" t="str">
        <f t="shared" si="3"/>
        <v/>
      </c>
      <c r="M61" s="346"/>
      <c r="N61" s="346"/>
      <c r="O61" s="346"/>
      <c r="P61" s="346"/>
      <c r="Q61" s="347"/>
      <c r="R61" s="348"/>
      <c r="S61" s="348"/>
      <c r="T61" s="348"/>
      <c r="U61" s="343"/>
      <c r="V61" s="344"/>
      <c r="W61" s="356" t="str">
        <f t="shared" si="4"/>
        <v/>
      </c>
      <c r="X61" s="356"/>
      <c r="Y61" s="356"/>
      <c r="Z61" s="356"/>
    </row>
    <row r="62" spans="2:32" ht="21.95" customHeight="1" x14ac:dyDescent="0.15">
      <c r="B62" s="317"/>
      <c r="C62" s="318"/>
      <c r="D62" s="318"/>
      <c r="E62" s="318"/>
      <c r="F62" s="318"/>
      <c r="G62" s="318"/>
      <c r="H62" s="318"/>
      <c r="I62" s="318"/>
      <c r="J62" s="318"/>
      <c r="K62" s="319"/>
      <c r="L62" s="346" t="str">
        <f t="shared" si="3"/>
        <v/>
      </c>
      <c r="M62" s="346"/>
      <c r="N62" s="346"/>
      <c r="O62" s="346"/>
      <c r="P62" s="346"/>
      <c r="Q62" s="347"/>
      <c r="R62" s="348"/>
      <c r="S62" s="348"/>
      <c r="T62" s="348"/>
      <c r="U62" s="343"/>
      <c r="V62" s="344"/>
      <c r="W62" s="356" t="str">
        <f t="shared" si="4"/>
        <v/>
      </c>
      <c r="X62" s="356"/>
      <c r="Y62" s="356"/>
      <c r="Z62" s="356"/>
    </row>
    <row r="63" spans="2:32" ht="21.95" customHeight="1" x14ac:dyDescent="0.15">
      <c r="B63" s="317"/>
      <c r="C63" s="318"/>
      <c r="D63" s="318"/>
      <c r="E63" s="318"/>
      <c r="F63" s="318"/>
      <c r="G63" s="318"/>
      <c r="H63" s="318"/>
      <c r="I63" s="318"/>
      <c r="J63" s="318"/>
      <c r="K63" s="319"/>
      <c r="L63" s="346" t="str">
        <f t="shared" si="3"/>
        <v/>
      </c>
      <c r="M63" s="346"/>
      <c r="N63" s="346"/>
      <c r="O63" s="346"/>
      <c r="P63" s="346"/>
      <c r="Q63" s="347"/>
      <c r="R63" s="348"/>
      <c r="S63" s="348"/>
      <c r="T63" s="348"/>
      <c r="U63" s="358" t="s">
        <v>227</v>
      </c>
      <c r="V63" s="371"/>
      <c r="W63" s="356" t="str">
        <f t="shared" si="4"/>
        <v/>
      </c>
      <c r="X63" s="356"/>
      <c r="Y63" s="356"/>
      <c r="Z63" s="356"/>
    </row>
    <row r="64" spans="2:32" ht="21.95" customHeight="1" x14ac:dyDescent="0.15">
      <c r="B64" s="317"/>
      <c r="C64" s="318"/>
      <c r="D64" s="318"/>
      <c r="E64" s="318"/>
      <c r="F64" s="318"/>
      <c r="G64" s="318"/>
      <c r="H64" s="318"/>
      <c r="I64" s="318"/>
      <c r="J64" s="318"/>
      <c r="K64" s="319"/>
      <c r="L64" s="346" t="str">
        <f t="shared" si="3"/>
        <v/>
      </c>
      <c r="M64" s="346"/>
      <c r="N64" s="346"/>
      <c r="O64" s="346"/>
      <c r="P64" s="346"/>
      <c r="Q64" s="347"/>
      <c r="R64" s="348"/>
      <c r="S64" s="348"/>
      <c r="T64" s="348"/>
      <c r="U64" s="358"/>
      <c r="V64" s="371"/>
      <c r="W64" s="356" t="str">
        <f t="shared" si="4"/>
        <v/>
      </c>
      <c r="X64" s="356"/>
      <c r="Y64" s="356"/>
      <c r="Z64" s="356"/>
    </row>
    <row r="65" spans="2:32" ht="21.95" customHeight="1" x14ac:dyDescent="0.15">
      <c r="B65" s="317"/>
      <c r="C65" s="318"/>
      <c r="D65" s="318"/>
      <c r="E65" s="318"/>
      <c r="F65" s="318"/>
      <c r="G65" s="318"/>
      <c r="H65" s="318"/>
      <c r="I65" s="318"/>
      <c r="J65" s="318"/>
      <c r="K65" s="319"/>
      <c r="L65" s="346" t="str">
        <f t="shared" si="3"/>
        <v/>
      </c>
      <c r="M65" s="346"/>
      <c r="N65" s="346"/>
      <c r="O65" s="346"/>
      <c r="P65" s="346"/>
      <c r="Q65" s="347"/>
      <c r="R65" s="348"/>
      <c r="S65" s="348"/>
      <c r="T65" s="348"/>
      <c r="U65" s="358"/>
      <c r="V65" s="371"/>
      <c r="W65" s="356" t="str">
        <f t="shared" si="4"/>
        <v/>
      </c>
      <c r="X65" s="356"/>
      <c r="Y65" s="356"/>
      <c r="Z65" s="356"/>
    </row>
    <row r="66" spans="2:32" ht="21.95" customHeight="1" x14ac:dyDescent="0.15">
      <c r="B66" s="317"/>
      <c r="C66" s="318"/>
      <c r="D66" s="318"/>
      <c r="E66" s="318"/>
      <c r="F66" s="318"/>
      <c r="G66" s="318"/>
      <c r="H66" s="318"/>
      <c r="I66" s="318"/>
      <c r="J66" s="318"/>
      <c r="K66" s="319"/>
      <c r="L66" s="346" t="str">
        <f t="shared" si="3"/>
        <v/>
      </c>
      <c r="M66" s="346"/>
      <c r="N66" s="346"/>
      <c r="O66" s="346"/>
      <c r="P66" s="346"/>
      <c r="Q66" s="347"/>
      <c r="R66" s="348"/>
      <c r="S66" s="348"/>
      <c r="T66" s="348"/>
      <c r="U66" s="358"/>
      <c r="V66" s="371"/>
      <c r="W66" s="356" t="str">
        <f t="shared" si="4"/>
        <v/>
      </c>
      <c r="X66" s="356"/>
      <c r="Y66" s="356"/>
      <c r="Z66" s="356"/>
    </row>
    <row r="67" spans="2:32" ht="21.95" customHeight="1" x14ac:dyDescent="0.15">
      <c r="B67" s="317"/>
      <c r="C67" s="318"/>
      <c r="D67" s="318"/>
      <c r="E67" s="318"/>
      <c r="F67" s="318"/>
      <c r="G67" s="318"/>
      <c r="H67" s="318"/>
      <c r="I67" s="318"/>
      <c r="J67" s="318"/>
      <c r="K67" s="319"/>
      <c r="L67" s="346" t="str">
        <f t="shared" si="3"/>
        <v/>
      </c>
      <c r="M67" s="346"/>
      <c r="N67" s="346"/>
      <c r="O67" s="346"/>
      <c r="P67" s="346"/>
      <c r="Q67" s="347"/>
      <c r="R67" s="348"/>
      <c r="S67" s="348"/>
      <c r="T67" s="348"/>
      <c r="U67" s="343"/>
      <c r="V67" s="344"/>
      <c r="W67" s="356" t="str">
        <f t="shared" si="4"/>
        <v/>
      </c>
      <c r="X67" s="356"/>
      <c r="Y67" s="356"/>
      <c r="Z67" s="356"/>
    </row>
    <row r="68" spans="2:32" ht="21.95" customHeight="1" x14ac:dyDescent="0.15">
      <c r="B68" s="317"/>
      <c r="C68" s="318"/>
      <c r="D68" s="318"/>
      <c r="E68" s="318"/>
      <c r="F68" s="318"/>
      <c r="G68" s="318"/>
      <c r="H68" s="318"/>
      <c r="I68" s="318"/>
      <c r="J68" s="318"/>
      <c r="K68" s="319"/>
      <c r="L68" s="346" t="str">
        <f t="shared" si="3"/>
        <v/>
      </c>
      <c r="M68" s="346"/>
      <c r="N68" s="346"/>
      <c r="O68" s="346"/>
      <c r="P68" s="346"/>
      <c r="Q68" s="347"/>
      <c r="R68" s="348"/>
      <c r="S68" s="348"/>
      <c r="T68" s="348"/>
      <c r="U68" s="343"/>
      <c r="V68" s="344"/>
      <c r="W68" s="356" t="str">
        <f t="shared" si="4"/>
        <v/>
      </c>
      <c r="X68" s="356"/>
      <c r="Y68" s="356"/>
      <c r="Z68" s="356"/>
    </row>
    <row r="69" spans="2:32" ht="21.95" customHeight="1" x14ac:dyDescent="0.15">
      <c r="B69" s="317"/>
      <c r="C69" s="318"/>
      <c r="D69" s="318"/>
      <c r="E69" s="318"/>
      <c r="F69" s="318"/>
      <c r="G69" s="318"/>
      <c r="H69" s="318"/>
      <c r="I69" s="318"/>
      <c r="J69" s="318"/>
      <c r="K69" s="319"/>
      <c r="L69" s="346" t="str">
        <f t="shared" si="3"/>
        <v/>
      </c>
      <c r="M69" s="346"/>
      <c r="N69" s="346"/>
      <c r="O69" s="346"/>
      <c r="P69" s="346"/>
      <c r="Q69" s="347"/>
      <c r="R69" s="348"/>
      <c r="S69" s="348"/>
      <c r="T69" s="348"/>
      <c r="U69" s="343"/>
      <c r="V69" s="344"/>
      <c r="W69" s="356" t="str">
        <f t="shared" si="4"/>
        <v/>
      </c>
      <c r="X69" s="356"/>
      <c r="Y69" s="356"/>
      <c r="Z69" s="356"/>
    </row>
    <row r="70" spans="2:32" ht="21.95" customHeight="1" x14ac:dyDescent="0.15">
      <c r="B70" s="317"/>
      <c r="C70" s="318"/>
      <c r="D70" s="318"/>
      <c r="E70" s="318"/>
      <c r="F70" s="318"/>
      <c r="G70" s="318"/>
      <c r="H70" s="318"/>
      <c r="I70" s="318"/>
      <c r="J70" s="318"/>
      <c r="K70" s="319"/>
      <c r="L70" s="346" t="str">
        <f t="shared" si="3"/>
        <v/>
      </c>
      <c r="M70" s="346"/>
      <c r="N70" s="346"/>
      <c r="O70" s="346"/>
      <c r="P70" s="346"/>
      <c r="Q70" s="314"/>
      <c r="R70" s="314"/>
      <c r="S70" s="314"/>
      <c r="T70" s="314"/>
      <c r="W70" s="356" t="str">
        <f t="shared" si="4"/>
        <v/>
      </c>
      <c r="X70" s="356"/>
      <c r="Y70" s="356"/>
      <c r="Z70" s="356"/>
    </row>
    <row r="71" spans="2:32" ht="21.95" customHeight="1" x14ac:dyDescent="0.15">
      <c r="B71" s="317"/>
      <c r="C71" s="318"/>
      <c r="D71" s="318"/>
      <c r="E71" s="318"/>
      <c r="F71" s="318"/>
      <c r="G71" s="318"/>
      <c r="H71" s="318"/>
      <c r="I71" s="318"/>
      <c r="J71" s="318"/>
      <c r="K71" s="319"/>
      <c r="L71" s="346" t="str">
        <f t="shared" si="3"/>
        <v/>
      </c>
      <c r="M71" s="346"/>
      <c r="N71" s="346"/>
      <c r="O71" s="346"/>
      <c r="P71" s="346"/>
      <c r="Q71" s="314"/>
      <c r="R71" s="314"/>
      <c r="S71" s="314"/>
      <c r="T71" s="314"/>
      <c r="W71" s="356" t="str">
        <f t="shared" si="4"/>
        <v/>
      </c>
      <c r="X71" s="356"/>
      <c r="Y71" s="356"/>
      <c r="Z71" s="356"/>
    </row>
    <row r="72" spans="2:32" ht="21.95" customHeight="1" x14ac:dyDescent="0.15">
      <c r="B72" s="317"/>
      <c r="C72" s="318"/>
      <c r="D72" s="318"/>
      <c r="E72" s="318"/>
      <c r="F72" s="318"/>
      <c r="G72" s="318"/>
      <c r="H72" s="318"/>
      <c r="I72" s="318"/>
      <c r="J72" s="318"/>
      <c r="K72" s="319"/>
      <c r="L72" s="346" t="str">
        <f t="shared" si="3"/>
        <v/>
      </c>
      <c r="M72" s="346"/>
      <c r="N72" s="346"/>
      <c r="O72" s="346"/>
      <c r="P72" s="346"/>
      <c r="Q72" s="314"/>
      <c r="R72" s="314"/>
      <c r="S72" s="314"/>
      <c r="T72" s="314"/>
      <c r="W72" s="356" t="str">
        <f t="shared" si="4"/>
        <v/>
      </c>
      <c r="X72" s="356"/>
      <c r="Y72" s="356"/>
      <c r="Z72" s="356"/>
    </row>
    <row r="73" spans="2:32" ht="21.95" customHeight="1" x14ac:dyDescent="0.15">
      <c r="B73" s="317"/>
      <c r="C73" s="318"/>
      <c r="D73" s="318"/>
      <c r="E73" s="318"/>
      <c r="F73" s="318"/>
      <c r="G73" s="318"/>
      <c r="H73" s="318"/>
      <c r="I73" s="318"/>
      <c r="J73" s="318"/>
      <c r="K73" s="319"/>
      <c r="L73" s="346" t="str">
        <f t="shared" si="3"/>
        <v/>
      </c>
      <c r="M73" s="346"/>
      <c r="N73" s="346"/>
      <c r="O73" s="346"/>
      <c r="P73" s="346"/>
      <c r="Q73" s="314"/>
      <c r="R73" s="314"/>
      <c r="S73" s="314"/>
      <c r="T73" s="314"/>
      <c r="W73" s="356" t="str">
        <f t="shared" si="4"/>
        <v/>
      </c>
      <c r="X73" s="356"/>
      <c r="Y73" s="356"/>
      <c r="Z73" s="356"/>
    </row>
    <row r="74" spans="2:32" ht="21.95" customHeight="1" x14ac:dyDescent="0.15">
      <c r="B74" s="317"/>
      <c r="C74" s="318"/>
      <c r="D74" s="318"/>
      <c r="E74" s="318"/>
      <c r="F74" s="318"/>
      <c r="G74" s="318"/>
      <c r="H74" s="318"/>
      <c r="I74" s="318"/>
      <c r="J74" s="318"/>
      <c r="K74" s="319"/>
      <c r="L74" s="346" t="str">
        <f t="shared" si="3"/>
        <v/>
      </c>
      <c r="M74" s="346"/>
      <c r="N74" s="346"/>
      <c r="O74" s="346"/>
      <c r="P74" s="346"/>
      <c r="Q74" s="314"/>
      <c r="R74" s="314"/>
      <c r="S74" s="314"/>
      <c r="T74" s="314"/>
      <c r="W74" s="356" t="str">
        <f t="shared" si="4"/>
        <v/>
      </c>
      <c r="X74" s="356"/>
      <c r="Y74" s="356"/>
      <c r="Z74" s="356"/>
    </row>
    <row r="75" spans="2:32" ht="21.95" customHeight="1" x14ac:dyDescent="0.15">
      <c r="B75" s="337" t="s">
        <v>243</v>
      </c>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row>
    <row r="76" spans="2:32" ht="21.95" customHeight="1" x14ac:dyDescent="0.15">
      <c r="B76" s="337"/>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row>
    <row r="77" spans="2:32" ht="21.95" customHeight="1" x14ac:dyDescent="0.15">
      <c r="B77" s="337"/>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38" priority="2">
      <formula>OR($AJ$2=3,$AJ$2=4,$AJ$2=5)</formula>
    </cfRule>
  </conditionalFormatting>
  <conditionalFormatting sqref="H20:J20">
    <cfRule type="expression" dxfId="37" priority="1">
      <formula>OR($AJ$8="",$AJ$8=6)</formula>
    </cfRule>
  </conditionalFormatting>
  <dataValidations count="3">
    <dataValidation type="list" allowBlank="1" showInputMessage="1" showErrorMessage="1" sqref="B18:Y18" xr:uid="{03EFD73C-49FD-4C9B-BEFC-12BDE3E6CB8E}">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3753DA0B-8CA0-4092-9910-EAFD46DA20E4}">
      <formula1>$AI$9:$AI$11</formula1>
    </dataValidation>
    <dataValidation type="list" allowBlank="1" showInputMessage="1" showErrorMessage="1" sqref="G11:Q11" xr:uid="{DCE9F4D3-4B73-4225-9D19-AD2FF8093FD0}">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06FC-4033-4EC6-87A6-5B80A7F43AAB}">
  <sheetPr>
    <pageSetUpPr fitToPage="1"/>
  </sheetPr>
  <dimension ref="A1:U31"/>
  <sheetViews>
    <sheetView showZeros="0" view="pageBreakPreview" zoomScale="70" zoomScaleNormal="90" zoomScaleSheetLayoutView="70" workbookViewId="0">
      <selection activeCell="B5" sqref="B5:AD5"/>
    </sheetView>
  </sheetViews>
  <sheetFormatPr defaultRowHeight="13.5" x14ac:dyDescent="0.15"/>
  <cols>
    <col min="1" max="1" width="3.75" style="106" customWidth="1"/>
    <col min="2" max="18" width="9" style="106"/>
    <col min="19" max="19" width="10.75" style="106" customWidth="1"/>
    <col min="20" max="20" width="3.75" style="106" customWidth="1"/>
    <col min="21" max="21" width="5" style="106" customWidth="1"/>
    <col min="22" max="16384" width="9" style="106"/>
  </cols>
  <sheetData>
    <row r="1" spans="1:21" ht="14.25" x14ac:dyDescent="0.15">
      <c r="A1" s="106" t="s">
        <v>244</v>
      </c>
      <c r="B1" s="107"/>
      <c r="C1" s="107"/>
      <c r="D1" s="108"/>
      <c r="E1" s="107"/>
      <c r="F1" s="107"/>
      <c r="G1" s="107"/>
      <c r="H1" s="109"/>
      <c r="I1" s="109"/>
      <c r="J1" s="109"/>
      <c r="K1" s="109"/>
      <c r="L1" s="109"/>
      <c r="M1" s="109"/>
      <c r="N1" s="109"/>
      <c r="O1" s="109"/>
      <c r="P1" s="109"/>
      <c r="Q1" s="109"/>
      <c r="R1" s="109"/>
      <c r="S1" s="109"/>
      <c r="T1" s="109"/>
      <c r="U1" s="109"/>
    </row>
    <row r="2" spans="1:21" ht="27.75" customHeight="1" x14ac:dyDescent="0.2">
      <c r="A2" s="384" t="s">
        <v>245</v>
      </c>
      <c r="B2" s="384"/>
      <c r="C2" s="384"/>
      <c r="D2" s="384"/>
      <c r="E2" s="384"/>
      <c r="F2" s="384"/>
      <c r="G2" s="384"/>
      <c r="H2" s="384"/>
      <c r="I2" s="384"/>
      <c r="J2" s="384"/>
      <c r="K2" s="384"/>
      <c r="L2" s="384"/>
      <c r="M2" s="384"/>
      <c r="N2" s="384"/>
      <c r="O2" s="384"/>
      <c r="P2" s="384"/>
      <c r="Q2" s="384"/>
      <c r="R2" s="384"/>
      <c r="S2" s="384"/>
      <c r="T2" s="384"/>
      <c r="U2" s="110"/>
    </row>
    <row r="3" spans="1:21" ht="5.25" customHeight="1" x14ac:dyDescent="0.15">
      <c r="B3" s="111"/>
      <c r="C3" s="111"/>
      <c r="D3" s="111"/>
      <c r="E3" s="111"/>
      <c r="F3" s="111"/>
      <c r="G3" s="111"/>
      <c r="H3" s="111"/>
      <c r="I3" s="111"/>
      <c r="J3" s="111"/>
      <c r="K3" s="111"/>
      <c r="L3" s="111"/>
      <c r="M3" s="111"/>
      <c r="N3" s="111"/>
      <c r="O3" s="111"/>
      <c r="P3" s="111"/>
      <c r="Q3" s="111"/>
      <c r="R3" s="111"/>
      <c r="S3" s="109"/>
      <c r="T3" s="111"/>
      <c r="U3" s="111"/>
    </row>
    <row r="4" spans="1:21" ht="99.75" customHeight="1" x14ac:dyDescent="0.15">
      <c r="B4" s="385" t="s">
        <v>246</v>
      </c>
      <c r="C4" s="385"/>
      <c r="D4" s="385"/>
      <c r="E4" s="385"/>
      <c r="F4" s="385"/>
      <c r="G4" s="385"/>
      <c r="H4" s="385"/>
      <c r="I4" s="385"/>
      <c r="J4" s="385"/>
      <c r="K4" s="385"/>
      <c r="L4" s="385"/>
      <c r="M4" s="385"/>
      <c r="N4" s="385"/>
      <c r="O4" s="385"/>
      <c r="P4" s="385"/>
      <c r="Q4" s="385"/>
      <c r="R4" s="385"/>
      <c r="S4" s="385"/>
      <c r="T4" s="112"/>
      <c r="U4" s="112"/>
    </row>
    <row r="5" spans="1:21" ht="14.25" x14ac:dyDescent="0.15">
      <c r="K5" s="109"/>
      <c r="L5" s="109"/>
      <c r="M5" s="109"/>
      <c r="N5" s="109"/>
      <c r="Q5" s="113"/>
      <c r="R5" s="113"/>
      <c r="S5" s="113"/>
    </row>
    <row r="6" spans="1:21" ht="18.75" customHeight="1" x14ac:dyDescent="0.15">
      <c r="B6" s="114" t="s">
        <v>247</v>
      </c>
      <c r="C6" s="115"/>
      <c r="D6" s="115"/>
      <c r="E6" s="115"/>
      <c r="F6" s="115"/>
      <c r="G6" s="115"/>
      <c r="H6" s="115"/>
      <c r="I6" s="115"/>
      <c r="J6" s="115"/>
      <c r="K6" s="115"/>
      <c r="L6" s="115"/>
      <c r="M6" s="93"/>
      <c r="N6" s="93"/>
      <c r="O6" s="93"/>
      <c r="P6" s="93"/>
      <c r="Q6" s="93"/>
      <c r="R6" s="93"/>
      <c r="T6" s="116"/>
      <c r="U6" s="116"/>
    </row>
    <row r="7" spans="1:21" x14ac:dyDescent="0.15">
      <c r="B7" s="117"/>
      <c r="C7" s="118"/>
      <c r="D7" s="119"/>
      <c r="E7" s="120"/>
      <c r="F7" s="386" t="s">
        <v>248</v>
      </c>
      <c r="G7" s="121"/>
      <c r="H7" s="122"/>
      <c r="I7" s="122"/>
      <c r="J7" s="123" t="s">
        <v>203</v>
      </c>
      <c r="K7" s="124"/>
      <c r="L7" s="122" t="s">
        <v>204</v>
      </c>
      <c r="M7" s="122"/>
      <c r="N7" s="122"/>
      <c r="O7" s="125"/>
      <c r="P7" s="388">
        <f>K7+1</f>
        <v>1</v>
      </c>
      <c r="Q7" s="389"/>
      <c r="R7" s="390"/>
      <c r="S7" s="391" t="s">
        <v>249</v>
      </c>
      <c r="T7" s="116"/>
      <c r="U7" s="116"/>
    </row>
    <row r="8" spans="1:21" x14ac:dyDescent="0.15">
      <c r="B8" s="126"/>
      <c r="C8" s="127"/>
      <c r="D8" s="128"/>
      <c r="E8" s="129"/>
      <c r="F8" s="387"/>
      <c r="G8" s="130" t="s">
        <v>250</v>
      </c>
      <c r="H8" s="131" t="s">
        <v>251</v>
      </c>
      <c r="I8" s="130" t="s">
        <v>252</v>
      </c>
      <c r="J8" s="131" t="s">
        <v>253</v>
      </c>
      <c r="K8" s="131" t="s">
        <v>254</v>
      </c>
      <c r="L8" s="132" t="s">
        <v>255</v>
      </c>
      <c r="M8" s="130" t="s">
        <v>256</v>
      </c>
      <c r="N8" s="131" t="s">
        <v>23</v>
      </c>
      <c r="O8" s="131" t="s">
        <v>24</v>
      </c>
      <c r="P8" s="130" t="s">
        <v>257</v>
      </c>
      <c r="Q8" s="131" t="s">
        <v>258</v>
      </c>
      <c r="R8" s="131" t="s">
        <v>259</v>
      </c>
      <c r="S8" s="392"/>
      <c r="T8" s="116"/>
      <c r="U8" s="116"/>
    </row>
    <row r="9" spans="1:21" ht="38.25" customHeight="1" x14ac:dyDescent="0.15">
      <c r="B9" s="372" t="s">
        <v>260</v>
      </c>
      <c r="C9" s="375" t="s">
        <v>261</v>
      </c>
      <c r="D9" s="376"/>
      <c r="E9" s="377"/>
      <c r="F9" s="133">
        <v>0.5</v>
      </c>
      <c r="G9" s="134"/>
      <c r="H9" s="135"/>
      <c r="I9" s="135"/>
      <c r="J9" s="135"/>
      <c r="K9" s="135"/>
      <c r="L9" s="135"/>
      <c r="M9" s="135"/>
      <c r="N9" s="135"/>
      <c r="O9" s="135"/>
      <c r="P9" s="135"/>
      <c r="Q9" s="135"/>
      <c r="R9" s="135"/>
      <c r="S9" s="136"/>
      <c r="T9" s="109"/>
      <c r="U9" s="109"/>
    </row>
    <row r="10" spans="1:21" ht="31.5" customHeight="1" x14ac:dyDescent="0.15">
      <c r="B10" s="373"/>
      <c r="C10" s="378" t="s">
        <v>262</v>
      </c>
      <c r="D10" s="379"/>
      <c r="E10" s="380"/>
      <c r="F10" s="137">
        <v>0.75</v>
      </c>
      <c r="G10" s="138"/>
      <c r="H10" s="139"/>
      <c r="I10" s="139"/>
      <c r="J10" s="139"/>
      <c r="K10" s="139"/>
      <c r="L10" s="139"/>
      <c r="M10" s="139"/>
      <c r="N10" s="139"/>
      <c r="O10" s="139"/>
      <c r="P10" s="139"/>
      <c r="Q10" s="139"/>
      <c r="R10" s="139"/>
      <c r="S10" s="136"/>
      <c r="T10" s="109"/>
      <c r="U10" s="109"/>
    </row>
    <row r="11" spans="1:21" ht="31.5" customHeight="1" x14ac:dyDescent="0.15">
      <c r="B11" s="374"/>
      <c r="C11" s="381" t="s">
        <v>263</v>
      </c>
      <c r="D11" s="382"/>
      <c r="E11" s="383"/>
      <c r="F11" s="140">
        <v>1</v>
      </c>
      <c r="G11" s="141"/>
      <c r="H11" s="142"/>
      <c r="I11" s="142"/>
      <c r="J11" s="142"/>
      <c r="K11" s="142"/>
      <c r="L11" s="142"/>
      <c r="M11" s="142"/>
      <c r="N11" s="142"/>
      <c r="O11" s="142"/>
      <c r="P11" s="142"/>
      <c r="Q11" s="142"/>
      <c r="R11" s="142"/>
      <c r="S11" s="136"/>
      <c r="T11" s="109"/>
      <c r="U11" s="109"/>
    </row>
    <row r="12" spans="1:21" ht="31.5" customHeight="1" x14ac:dyDescent="0.15">
      <c r="B12" s="372" t="s">
        <v>264</v>
      </c>
      <c r="C12" s="393" t="s">
        <v>265</v>
      </c>
      <c r="D12" s="396" t="s">
        <v>266</v>
      </c>
      <c r="E12" s="397"/>
      <c r="F12" s="143">
        <v>0.5</v>
      </c>
      <c r="G12" s="144"/>
      <c r="H12" s="145"/>
      <c r="I12" s="144"/>
      <c r="J12" s="145"/>
      <c r="K12" s="145"/>
      <c r="L12" s="146"/>
      <c r="M12" s="144"/>
      <c r="N12" s="145"/>
      <c r="O12" s="147"/>
      <c r="P12" s="144"/>
      <c r="Q12" s="145"/>
      <c r="R12" s="145"/>
      <c r="S12" s="136"/>
      <c r="T12" s="109"/>
      <c r="U12" s="109"/>
    </row>
    <row r="13" spans="1:21" ht="31.5" customHeight="1" x14ac:dyDescent="0.15">
      <c r="B13" s="373"/>
      <c r="C13" s="394"/>
      <c r="D13" s="398" t="s">
        <v>262</v>
      </c>
      <c r="E13" s="399"/>
      <c r="F13" s="148">
        <v>0.75</v>
      </c>
      <c r="G13" s="149"/>
      <c r="H13" s="139"/>
      <c r="I13" s="149"/>
      <c r="J13" s="139"/>
      <c r="K13" s="139"/>
      <c r="L13" s="138"/>
      <c r="M13" s="149"/>
      <c r="N13" s="139"/>
      <c r="O13" s="139"/>
      <c r="P13" s="149"/>
      <c r="Q13" s="139"/>
      <c r="R13" s="139"/>
      <c r="S13" s="136"/>
      <c r="T13" s="109"/>
      <c r="U13" s="109"/>
    </row>
    <row r="14" spans="1:21" ht="31.5" customHeight="1" x14ac:dyDescent="0.15">
      <c r="B14" s="373"/>
      <c r="C14" s="395"/>
      <c r="D14" s="400" t="s">
        <v>263</v>
      </c>
      <c r="E14" s="401"/>
      <c r="F14" s="150">
        <v>1</v>
      </c>
      <c r="G14" s="151"/>
      <c r="H14" s="142"/>
      <c r="I14" s="151"/>
      <c r="J14" s="142"/>
      <c r="K14" s="142"/>
      <c r="L14" s="141"/>
      <c r="M14" s="151"/>
      <c r="N14" s="142"/>
      <c r="O14" s="142"/>
      <c r="P14" s="151"/>
      <c r="Q14" s="142"/>
      <c r="R14" s="142"/>
      <c r="S14" s="136"/>
      <c r="T14" s="109"/>
      <c r="U14" s="109"/>
    </row>
    <row r="15" spans="1:21" ht="33" customHeight="1" x14ac:dyDescent="0.15">
      <c r="B15" s="374"/>
      <c r="C15" s="152" t="s">
        <v>267</v>
      </c>
      <c r="D15" s="402" t="s">
        <v>268</v>
      </c>
      <c r="E15" s="403"/>
      <c r="F15" s="153">
        <v>1</v>
      </c>
      <c r="G15" s="144"/>
      <c r="H15" s="145"/>
      <c r="I15" s="144"/>
      <c r="J15" s="145"/>
      <c r="K15" s="145"/>
      <c r="L15" s="146"/>
      <c r="M15" s="144"/>
      <c r="N15" s="145"/>
      <c r="O15" s="145"/>
      <c r="P15" s="144"/>
      <c r="Q15" s="145"/>
      <c r="R15" s="145"/>
      <c r="S15" s="136"/>
      <c r="T15" s="109"/>
      <c r="U15" s="109"/>
    </row>
    <row r="16" spans="1:21" ht="3.75" customHeight="1" x14ac:dyDescent="0.15">
      <c r="B16" s="154"/>
      <c r="C16" s="155"/>
      <c r="D16" s="156"/>
      <c r="E16" s="156"/>
      <c r="F16" s="157"/>
      <c r="G16" s="158"/>
      <c r="H16" s="159"/>
      <c r="I16" s="159"/>
      <c r="J16" s="159"/>
      <c r="K16" s="159"/>
      <c r="L16" s="159"/>
      <c r="M16" s="159"/>
      <c r="N16" s="159"/>
      <c r="O16" s="159"/>
      <c r="P16" s="159"/>
      <c r="Q16" s="159"/>
      <c r="R16" s="159"/>
      <c r="S16" s="160"/>
      <c r="T16" s="109"/>
      <c r="U16" s="109"/>
    </row>
    <row r="17" spans="2:21" ht="18" customHeight="1" x14ac:dyDescent="0.15">
      <c r="B17" s="161"/>
      <c r="C17" s="404" t="s">
        <v>269</v>
      </c>
      <c r="D17" s="404"/>
      <c r="E17" s="404"/>
      <c r="F17" s="162"/>
      <c r="G17" s="163">
        <f>$F$9*G9+$F$10*G10+$F$11*G11+$F$12*G12+$F$13*G13+$F$14*G14+$F$15*G15</f>
        <v>0</v>
      </c>
      <c r="H17" s="163">
        <f t="shared" ref="H17:P17" si="0">$F$9*H9+$F$10*H10+$F$11*H11+$F$12*H12+$F$13*H13+$F$14*H14+$F$15*H15</f>
        <v>0</v>
      </c>
      <c r="I17" s="163">
        <f t="shared" si="0"/>
        <v>0</v>
      </c>
      <c r="J17" s="163">
        <f t="shared" si="0"/>
        <v>0</v>
      </c>
      <c r="K17" s="163">
        <f t="shared" si="0"/>
        <v>0</v>
      </c>
      <c r="L17" s="163">
        <f t="shared" si="0"/>
        <v>0</v>
      </c>
      <c r="M17" s="163">
        <f t="shared" si="0"/>
        <v>0</v>
      </c>
      <c r="N17" s="163">
        <f t="shared" si="0"/>
        <v>0</v>
      </c>
      <c r="O17" s="163">
        <f t="shared" si="0"/>
        <v>0</v>
      </c>
      <c r="P17" s="163">
        <f t="shared" si="0"/>
        <v>0</v>
      </c>
      <c r="Q17" s="163">
        <f>$F$9*Q9+$F$10*Q10+$F$11*Q11+$F$12*Q12+$F$13*Q13+$F$14*Q14+$F$15*Q15</f>
        <v>0</v>
      </c>
      <c r="R17" s="163">
        <f>$F$9*R9+$F$10*R10+$F$11*R11+$F$12*R12+$F$13*R13+$F$14*R14+$F$15*R15</f>
        <v>0</v>
      </c>
      <c r="S17" s="136"/>
      <c r="T17" s="109"/>
      <c r="U17" s="109"/>
    </row>
    <row r="18" spans="2:21" ht="18" customHeight="1" x14ac:dyDescent="0.15">
      <c r="B18" s="405" t="s">
        <v>270</v>
      </c>
      <c r="C18" s="406"/>
      <c r="D18" s="406"/>
      <c r="E18" s="407"/>
      <c r="F18" s="143">
        <v>0.8571428571428571</v>
      </c>
      <c r="G18" s="164"/>
      <c r="H18" s="164"/>
      <c r="I18" s="164"/>
      <c r="J18" s="164"/>
      <c r="K18" s="164"/>
      <c r="L18" s="164"/>
      <c r="M18" s="164"/>
      <c r="N18" s="164"/>
      <c r="O18" s="164"/>
      <c r="P18" s="164"/>
      <c r="Q18" s="164"/>
      <c r="R18" s="164"/>
      <c r="S18" s="165"/>
      <c r="T18" s="109"/>
      <c r="U18" s="109"/>
    </row>
    <row r="19" spans="2:21" ht="18" customHeight="1" x14ac:dyDescent="0.15">
      <c r="B19" s="161"/>
      <c r="C19" s="404" t="s">
        <v>271</v>
      </c>
      <c r="D19" s="404"/>
      <c r="E19" s="404"/>
      <c r="F19" s="162"/>
      <c r="G19" s="163">
        <f>IF(G18="",G17,ROUND(G17*6/7,2))</f>
        <v>0</v>
      </c>
      <c r="H19" s="163">
        <f t="shared" ref="H19:Q19" si="1">IF(H18="",H17,ROUND(H17*6/7,2))</f>
        <v>0</v>
      </c>
      <c r="I19" s="163">
        <f t="shared" si="1"/>
        <v>0</v>
      </c>
      <c r="J19" s="163">
        <f t="shared" si="1"/>
        <v>0</v>
      </c>
      <c r="K19" s="163">
        <f t="shared" si="1"/>
        <v>0</v>
      </c>
      <c r="L19" s="163">
        <f>IF(L18="",L17,ROUND(L17*6/7,2))</f>
        <v>0</v>
      </c>
      <c r="M19" s="163">
        <f t="shared" si="1"/>
        <v>0</v>
      </c>
      <c r="N19" s="163">
        <f t="shared" si="1"/>
        <v>0</v>
      </c>
      <c r="O19" s="163">
        <f t="shared" si="1"/>
        <v>0</v>
      </c>
      <c r="P19" s="163">
        <f t="shared" si="1"/>
        <v>0</v>
      </c>
      <c r="Q19" s="163">
        <f t="shared" si="1"/>
        <v>0</v>
      </c>
      <c r="R19" s="163">
        <f>IF(R18="",R17,ROUND(R17*6/7,2))</f>
        <v>0</v>
      </c>
      <c r="S19" s="166">
        <f>SUM(G19:Q19)</f>
        <v>0</v>
      </c>
      <c r="T19" s="167" t="s">
        <v>272</v>
      </c>
      <c r="U19" s="168"/>
    </row>
    <row r="20" spans="2:21" ht="45" customHeight="1" thickBot="1" x14ac:dyDescent="0.2">
      <c r="B20" s="408" t="s">
        <v>273</v>
      </c>
      <c r="C20" s="409"/>
      <c r="D20" s="409"/>
      <c r="E20" s="409"/>
      <c r="F20" s="409"/>
      <c r="G20" s="409"/>
      <c r="H20" s="409"/>
      <c r="I20" s="409"/>
      <c r="J20" s="409"/>
      <c r="K20" s="409"/>
      <c r="L20" s="409"/>
      <c r="M20" s="409"/>
      <c r="N20" s="409"/>
      <c r="O20" s="410"/>
      <c r="P20" s="417" t="s">
        <v>274</v>
      </c>
      <c r="Q20" s="417"/>
      <c r="R20" s="418"/>
      <c r="S20" s="169">
        <f>COUNTIF(G19:Q19,"&gt;0")</f>
        <v>0</v>
      </c>
      <c r="T20" s="168" t="s">
        <v>275</v>
      </c>
      <c r="U20" s="168"/>
    </row>
    <row r="21" spans="2:21" ht="45" customHeight="1" thickBot="1" x14ac:dyDescent="0.2">
      <c r="B21" s="411"/>
      <c r="C21" s="412"/>
      <c r="D21" s="412"/>
      <c r="E21" s="412"/>
      <c r="F21" s="412"/>
      <c r="G21" s="412"/>
      <c r="H21" s="412"/>
      <c r="I21" s="412"/>
      <c r="J21" s="412"/>
      <c r="K21" s="412"/>
      <c r="L21" s="412"/>
      <c r="M21" s="412"/>
      <c r="N21" s="412"/>
      <c r="O21" s="413"/>
      <c r="P21" s="419" t="s">
        <v>276</v>
      </c>
      <c r="Q21" s="419"/>
      <c r="R21" s="420"/>
      <c r="S21" s="170" t="str">
        <f>IF(S20&lt;1,"",S19/S20)</f>
        <v/>
      </c>
      <c r="T21" s="171" t="s">
        <v>277</v>
      </c>
      <c r="U21" s="171"/>
    </row>
    <row r="22" spans="2:21" ht="125.25" customHeight="1" x14ac:dyDescent="0.15">
      <c r="B22" s="414"/>
      <c r="C22" s="415"/>
      <c r="D22" s="415"/>
      <c r="E22" s="415"/>
      <c r="F22" s="415"/>
      <c r="G22" s="415"/>
      <c r="H22" s="415"/>
      <c r="I22" s="415"/>
      <c r="J22" s="415"/>
      <c r="K22" s="415"/>
      <c r="L22" s="415"/>
      <c r="M22" s="415"/>
      <c r="N22" s="415"/>
      <c r="O22" s="416"/>
      <c r="P22" s="421" t="s">
        <v>278</v>
      </c>
      <c r="Q22" s="422"/>
      <c r="R22" s="422"/>
      <c r="S22" s="422"/>
      <c r="T22" s="109"/>
      <c r="U22" s="109"/>
    </row>
    <row r="23" spans="2:21" x14ac:dyDescent="0.15">
      <c r="B23" s="172"/>
      <c r="C23" s="172"/>
      <c r="D23" s="172"/>
      <c r="E23" s="172"/>
      <c r="F23" s="172"/>
      <c r="G23" s="172"/>
      <c r="H23" s="172"/>
      <c r="I23" s="172"/>
      <c r="J23" s="172"/>
      <c r="K23" s="172"/>
      <c r="L23" s="172"/>
      <c r="M23" s="172"/>
      <c r="N23" s="172"/>
      <c r="O23" s="173"/>
    </row>
    <row r="24" spans="2:21" ht="18.75" customHeight="1" x14ac:dyDescent="0.15">
      <c r="B24" s="114" t="s">
        <v>279</v>
      </c>
      <c r="C24" s="174"/>
      <c r="D24" s="174"/>
      <c r="E24" s="174"/>
      <c r="F24" s="174"/>
      <c r="G24" s="174"/>
      <c r="H24" s="174"/>
      <c r="I24" s="174"/>
      <c r="J24" s="174"/>
      <c r="K24" s="174"/>
      <c r="L24" s="174"/>
      <c r="M24" s="174"/>
      <c r="N24" s="174"/>
    </row>
    <row r="25" spans="2:21" ht="6" customHeight="1" thickBot="1" x14ac:dyDescent="0.2">
      <c r="B25" s="174"/>
      <c r="C25" s="174"/>
      <c r="D25" s="174"/>
      <c r="E25" s="174"/>
      <c r="F25" s="174"/>
      <c r="G25" s="174"/>
      <c r="H25" s="174"/>
      <c r="I25" s="174"/>
      <c r="J25" s="174"/>
      <c r="K25" s="174"/>
      <c r="L25" s="174"/>
      <c r="M25" s="174"/>
      <c r="N25" s="174"/>
    </row>
    <row r="26" spans="2:21" ht="13.5" customHeight="1" x14ac:dyDescent="0.15">
      <c r="B26" s="424" t="s">
        <v>280</v>
      </c>
      <c r="C26" s="425"/>
      <c r="D26" s="174"/>
      <c r="E26" s="174"/>
      <c r="F26" s="174"/>
      <c r="G26" s="426" t="s">
        <v>281</v>
      </c>
      <c r="H26" s="427"/>
      <c r="I26" s="174"/>
      <c r="J26" s="428" t="s">
        <v>282</v>
      </c>
      <c r="K26" s="429"/>
      <c r="M26" s="174"/>
      <c r="N26" s="174"/>
    </row>
    <row r="27" spans="2:21" ht="29.25" customHeight="1" thickBot="1" x14ac:dyDescent="0.2">
      <c r="B27" s="430"/>
      <c r="C27" s="431"/>
      <c r="D27" s="175" t="s">
        <v>283</v>
      </c>
      <c r="E27" s="176">
        <v>0.9</v>
      </c>
      <c r="F27" s="175" t="s">
        <v>283</v>
      </c>
      <c r="G27" s="430"/>
      <c r="H27" s="431"/>
      <c r="I27" s="175" t="s">
        <v>284</v>
      </c>
      <c r="J27" s="432">
        <f>B27*E27*G27</f>
        <v>0</v>
      </c>
      <c r="K27" s="433"/>
      <c r="L27" s="177" t="s">
        <v>285</v>
      </c>
      <c r="M27" s="174"/>
      <c r="N27" s="174"/>
    </row>
    <row r="28" spans="2:21" ht="70.5" customHeight="1" x14ac:dyDescent="0.15">
      <c r="B28" s="423" t="s">
        <v>286</v>
      </c>
      <c r="C28" s="423"/>
      <c r="D28" s="423"/>
      <c r="E28" s="423"/>
      <c r="F28" s="423"/>
      <c r="G28" s="423"/>
      <c r="H28" s="423"/>
      <c r="I28" s="423"/>
      <c r="J28" s="423"/>
      <c r="K28" s="423"/>
      <c r="L28" s="423"/>
      <c r="M28" s="423"/>
      <c r="N28" s="423"/>
      <c r="O28" s="423"/>
      <c r="P28" s="423"/>
      <c r="Q28" s="423"/>
      <c r="R28" s="423"/>
      <c r="S28" s="423"/>
    </row>
    <row r="29" spans="2:21" x14ac:dyDescent="0.15">
      <c r="B29" s="174"/>
      <c r="C29" s="174"/>
      <c r="D29" s="174"/>
      <c r="E29" s="174"/>
      <c r="F29" s="174"/>
      <c r="G29" s="174"/>
      <c r="H29" s="174"/>
      <c r="I29" s="174"/>
      <c r="J29" s="174"/>
      <c r="K29" s="174"/>
      <c r="L29" s="174"/>
      <c r="M29" s="174"/>
      <c r="N29" s="174"/>
    </row>
    <row r="30" spans="2:21" x14ac:dyDescent="0.15">
      <c r="B30" s="174"/>
      <c r="C30" s="174"/>
      <c r="D30" s="174"/>
      <c r="E30" s="174"/>
      <c r="F30" s="174"/>
      <c r="G30" s="174"/>
      <c r="H30" s="174"/>
      <c r="I30" s="174"/>
      <c r="J30" s="174"/>
      <c r="K30" s="174"/>
      <c r="L30" s="174"/>
      <c r="M30" s="174"/>
      <c r="N30" s="174"/>
    </row>
    <row r="31" spans="2:21" x14ac:dyDescent="0.15">
      <c r="B31" s="178"/>
      <c r="C31" s="178"/>
      <c r="D31" s="178"/>
      <c r="E31" s="178"/>
      <c r="F31" s="178"/>
      <c r="G31" s="178"/>
      <c r="H31" s="178"/>
      <c r="I31" s="178"/>
      <c r="J31" s="178"/>
      <c r="K31" s="178"/>
      <c r="L31" s="178"/>
      <c r="M31" s="178"/>
      <c r="N31" s="178"/>
      <c r="O31" s="178"/>
      <c r="P31" s="178"/>
      <c r="Q31" s="178"/>
      <c r="R31" s="178"/>
      <c r="S31" s="178"/>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xr:uid="{F1B9A121-4116-49AF-B500-DDAD9DCDA225}">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ACA3-95EB-420E-BE1B-7481FCBADADD}">
  <dimension ref="B2:AA123"/>
  <sheetViews>
    <sheetView showGridLines="0" view="pageBreakPreview" zoomScale="85" zoomScaleNormal="100" zoomScaleSheetLayoutView="85" workbookViewId="0">
      <selection activeCell="G6" sqref="G6:Y6"/>
    </sheetView>
  </sheetViews>
  <sheetFormatPr defaultColWidth="4" defaultRowHeight="13.5" x14ac:dyDescent="0.15"/>
  <cols>
    <col min="1" max="1" width="1.5" style="179" customWidth="1"/>
    <col min="2" max="2" width="3.125" style="179" customWidth="1"/>
    <col min="3" max="3" width="1.125" style="179" customWidth="1"/>
    <col min="4" max="19" width="4" style="179"/>
    <col min="20" max="20" width="3.125" style="179" customWidth="1"/>
    <col min="21" max="21" width="2.375" style="179" customWidth="1"/>
    <col min="22" max="22" width="4" style="179"/>
    <col min="23" max="23" width="2.25" style="179" customWidth="1"/>
    <col min="24" max="24" width="4" style="179"/>
    <col min="25" max="25" width="2.375" style="179" customWidth="1"/>
    <col min="26" max="26" width="1.5" style="179" customWidth="1"/>
    <col min="27" max="16384" width="4" style="179"/>
  </cols>
  <sheetData>
    <row r="2" spans="2:27" x14ac:dyDescent="0.15">
      <c r="B2" s="179" t="s">
        <v>317</v>
      </c>
      <c r="C2" s="182"/>
      <c r="D2" s="182"/>
      <c r="E2" s="182"/>
      <c r="F2" s="182"/>
      <c r="G2" s="182"/>
      <c r="H2" s="182"/>
      <c r="I2" s="182"/>
      <c r="J2" s="182"/>
      <c r="K2" s="182"/>
      <c r="L2" s="182"/>
      <c r="M2" s="182"/>
      <c r="N2" s="182"/>
      <c r="O2" s="182"/>
      <c r="P2" s="182"/>
      <c r="Q2" s="182"/>
      <c r="R2" s="182"/>
      <c r="S2" s="182"/>
      <c r="T2" s="182"/>
      <c r="U2" s="182"/>
      <c r="V2" s="182"/>
      <c r="W2" s="182"/>
      <c r="X2" s="182"/>
      <c r="Y2" s="182"/>
    </row>
    <row r="4" spans="2:27" ht="34.5" customHeight="1" x14ac:dyDescent="0.15">
      <c r="B4" s="440" t="s">
        <v>316</v>
      </c>
      <c r="C4" s="441"/>
      <c r="D4" s="441"/>
      <c r="E4" s="441"/>
      <c r="F4" s="441"/>
      <c r="G4" s="441"/>
      <c r="H4" s="441"/>
      <c r="I4" s="441"/>
      <c r="J4" s="441"/>
      <c r="K4" s="441"/>
      <c r="L4" s="441"/>
      <c r="M4" s="441"/>
      <c r="N4" s="441"/>
      <c r="O4" s="441"/>
      <c r="P4" s="441"/>
      <c r="Q4" s="441"/>
      <c r="R4" s="441"/>
      <c r="S4" s="441"/>
      <c r="T4" s="441"/>
      <c r="U4" s="441"/>
      <c r="V4" s="441"/>
      <c r="W4" s="441"/>
      <c r="X4" s="441"/>
      <c r="Y4" s="441"/>
    </row>
    <row r="5" spans="2:27" ht="13.5" customHeight="1" x14ac:dyDescent="0.15"/>
    <row r="6" spans="2:27" ht="24" customHeight="1" x14ac:dyDescent="0.15">
      <c r="B6" s="442" t="s">
        <v>315</v>
      </c>
      <c r="C6" s="442"/>
      <c r="D6" s="442"/>
      <c r="E6" s="442"/>
      <c r="F6" s="442"/>
      <c r="G6" s="443"/>
      <c r="H6" s="444"/>
      <c r="I6" s="444"/>
      <c r="J6" s="444"/>
      <c r="K6" s="444"/>
      <c r="L6" s="444"/>
      <c r="M6" s="444"/>
      <c r="N6" s="444"/>
      <c r="O6" s="444"/>
      <c r="P6" s="444"/>
      <c r="Q6" s="444"/>
      <c r="R6" s="444"/>
      <c r="S6" s="444"/>
      <c r="T6" s="444"/>
      <c r="U6" s="444"/>
      <c r="V6" s="444"/>
      <c r="W6" s="444"/>
      <c r="X6" s="444"/>
      <c r="Y6" s="445"/>
    </row>
    <row r="7" spans="2:27" ht="24" customHeight="1" x14ac:dyDescent="0.15">
      <c r="B7" s="442" t="s">
        <v>314</v>
      </c>
      <c r="C7" s="442"/>
      <c r="D7" s="442"/>
      <c r="E7" s="442"/>
      <c r="F7" s="442"/>
      <c r="G7" s="207" t="s">
        <v>289</v>
      </c>
      <c r="H7" s="206" t="s">
        <v>313</v>
      </c>
      <c r="I7" s="206"/>
      <c r="J7" s="206"/>
      <c r="K7" s="206"/>
      <c r="L7" s="186" t="s">
        <v>289</v>
      </c>
      <c r="M7" s="206" t="s">
        <v>312</v>
      </c>
      <c r="N7" s="206"/>
      <c r="O7" s="206"/>
      <c r="P7" s="206"/>
      <c r="Q7" s="186" t="s">
        <v>289</v>
      </c>
      <c r="R7" s="206" t="s">
        <v>311</v>
      </c>
      <c r="S7" s="206"/>
      <c r="T7" s="206"/>
      <c r="U7" s="206"/>
      <c r="V7" s="206"/>
      <c r="W7" s="205"/>
      <c r="X7" s="205"/>
      <c r="Y7" s="204"/>
    </row>
    <row r="8" spans="2:27" ht="21.95" customHeight="1" x14ac:dyDescent="0.15">
      <c r="B8" s="446" t="s">
        <v>310</v>
      </c>
      <c r="C8" s="447"/>
      <c r="D8" s="447"/>
      <c r="E8" s="447"/>
      <c r="F8" s="448"/>
      <c r="G8" s="186" t="s">
        <v>289</v>
      </c>
      <c r="H8" s="180" t="s">
        <v>309</v>
      </c>
      <c r="I8" s="203"/>
      <c r="J8" s="203"/>
      <c r="K8" s="203"/>
      <c r="L8" s="203"/>
      <c r="M8" s="203"/>
      <c r="N8" s="203"/>
      <c r="O8" s="203"/>
      <c r="P8" s="203"/>
      <c r="Q8" s="203"/>
      <c r="R8" s="203"/>
      <c r="S8" s="203"/>
      <c r="T8" s="203"/>
      <c r="U8" s="203"/>
      <c r="V8" s="203"/>
      <c r="W8" s="203"/>
      <c r="X8" s="203"/>
      <c r="Y8" s="202"/>
    </row>
    <row r="9" spans="2:27" ht="21.95" customHeight="1" x14ac:dyDescent="0.15">
      <c r="B9" s="449"/>
      <c r="C9" s="441"/>
      <c r="D9" s="441"/>
      <c r="E9" s="441"/>
      <c r="F9" s="450"/>
      <c r="G9" s="186" t="s">
        <v>289</v>
      </c>
      <c r="H9" s="179" t="s">
        <v>308</v>
      </c>
      <c r="I9" s="200"/>
      <c r="J9" s="200"/>
      <c r="K9" s="200"/>
      <c r="L9" s="200"/>
      <c r="M9" s="200"/>
      <c r="N9" s="200"/>
      <c r="O9" s="200"/>
      <c r="P9" s="200"/>
      <c r="Q9" s="200"/>
      <c r="R9" s="200"/>
      <c r="S9" s="200"/>
      <c r="T9" s="200"/>
      <c r="U9" s="200"/>
      <c r="V9" s="200"/>
      <c r="W9" s="200"/>
      <c r="X9" s="200"/>
      <c r="Y9" s="199"/>
    </row>
    <row r="10" spans="2:27" ht="21.95" customHeight="1" x14ac:dyDescent="0.15">
      <c r="B10" s="451"/>
      <c r="C10" s="452"/>
      <c r="D10" s="452"/>
      <c r="E10" s="452"/>
      <c r="F10" s="453"/>
      <c r="G10" s="197" t="s">
        <v>289</v>
      </c>
      <c r="H10" s="181" t="s">
        <v>307</v>
      </c>
      <c r="I10" s="196"/>
      <c r="J10" s="196"/>
      <c r="K10" s="196"/>
      <c r="L10" s="196"/>
      <c r="M10" s="196"/>
      <c r="N10" s="196"/>
      <c r="O10" s="196"/>
      <c r="P10" s="196"/>
      <c r="Q10" s="196"/>
      <c r="R10" s="196"/>
      <c r="S10" s="196"/>
      <c r="T10" s="196"/>
      <c r="U10" s="196"/>
      <c r="V10" s="196"/>
      <c r="W10" s="196"/>
      <c r="X10" s="196"/>
      <c r="Y10" s="195"/>
    </row>
    <row r="11" spans="2:27" ht="13.5" customHeight="1" x14ac:dyDescent="0.15"/>
    <row r="12" spans="2:27" ht="12.95" customHeight="1" x14ac:dyDescent="0.15">
      <c r="B12" s="194"/>
      <c r="C12" s="180"/>
      <c r="D12" s="180"/>
      <c r="E12" s="180"/>
      <c r="F12" s="180"/>
      <c r="G12" s="180"/>
      <c r="H12" s="180"/>
      <c r="I12" s="180"/>
      <c r="J12" s="180"/>
      <c r="K12" s="180"/>
      <c r="L12" s="180"/>
      <c r="M12" s="180"/>
      <c r="N12" s="180"/>
      <c r="O12" s="180"/>
      <c r="P12" s="180"/>
      <c r="Q12" s="180"/>
      <c r="R12" s="180"/>
      <c r="S12" s="180"/>
      <c r="T12" s="193"/>
      <c r="U12" s="180"/>
      <c r="V12" s="180"/>
      <c r="W12" s="180"/>
      <c r="X12" s="180"/>
      <c r="Y12" s="193"/>
      <c r="Z12" s="182"/>
      <c r="AA12" s="182"/>
    </row>
    <row r="13" spans="2:27" ht="17.100000000000001" customHeight="1" x14ac:dyDescent="0.15">
      <c r="B13" s="192" t="s">
        <v>306</v>
      </c>
      <c r="C13" s="191"/>
      <c r="T13" s="185"/>
      <c r="V13" s="190" t="s">
        <v>305</v>
      </c>
      <c r="W13" s="190" t="s">
        <v>290</v>
      </c>
      <c r="X13" s="190" t="s">
        <v>304</v>
      </c>
      <c r="Y13" s="185"/>
      <c r="Z13" s="182"/>
      <c r="AA13" s="182"/>
    </row>
    <row r="14" spans="2:27" ht="17.100000000000001" customHeight="1" x14ac:dyDescent="0.15">
      <c r="B14" s="188"/>
      <c r="T14" s="185"/>
      <c r="Y14" s="185"/>
      <c r="Z14" s="182"/>
      <c r="AA14" s="182"/>
    </row>
    <row r="15" spans="2:27" ht="21.95" customHeight="1" x14ac:dyDescent="0.15">
      <c r="B15" s="188"/>
      <c r="C15" s="438" t="s">
        <v>303</v>
      </c>
      <c r="D15" s="439"/>
      <c r="E15" s="439"/>
      <c r="F15" s="187" t="s">
        <v>296</v>
      </c>
      <c r="G15" s="436" t="s">
        <v>302</v>
      </c>
      <c r="H15" s="436"/>
      <c r="I15" s="436"/>
      <c r="J15" s="436"/>
      <c r="K15" s="436"/>
      <c r="L15" s="436"/>
      <c r="M15" s="436"/>
      <c r="N15" s="436"/>
      <c r="O15" s="436"/>
      <c r="P15" s="436"/>
      <c r="Q15" s="436"/>
      <c r="R15" s="436"/>
      <c r="S15" s="436"/>
      <c r="T15" s="185"/>
      <c r="V15" s="186" t="s">
        <v>289</v>
      </c>
      <c r="W15" s="186" t="s">
        <v>290</v>
      </c>
      <c r="X15" s="186" t="s">
        <v>289</v>
      </c>
      <c r="Y15" s="185"/>
      <c r="Z15" s="182"/>
      <c r="AA15" s="182"/>
    </row>
    <row r="16" spans="2:27" ht="49.5" customHeight="1" x14ac:dyDescent="0.15">
      <c r="B16" s="188"/>
      <c r="C16" s="439"/>
      <c r="D16" s="439"/>
      <c r="E16" s="439"/>
      <c r="F16" s="187" t="s">
        <v>294</v>
      </c>
      <c r="G16" s="437" t="s">
        <v>301</v>
      </c>
      <c r="H16" s="437"/>
      <c r="I16" s="437"/>
      <c r="J16" s="437"/>
      <c r="K16" s="437"/>
      <c r="L16" s="437"/>
      <c r="M16" s="437"/>
      <c r="N16" s="437"/>
      <c r="O16" s="437"/>
      <c r="P16" s="437"/>
      <c r="Q16" s="437"/>
      <c r="R16" s="437"/>
      <c r="S16" s="437"/>
      <c r="T16" s="185"/>
      <c r="V16" s="186" t="s">
        <v>289</v>
      </c>
      <c r="W16" s="186" t="s">
        <v>290</v>
      </c>
      <c r="X16" s="186" t="s">
        <v>289</v>
      </c>
      <c r="Y16" s="185"/>
      <c r="Z16" s="182"/>
      <c r="AA16" s="182"/>
    </row>
    <row r="17" spans="2:27" ht="21.95" customHeight="1" x14ac:dyDescent="0.15">
      <c r="B17" s="188"/>
      <c r="C17" s="439"/>
      <c r="D17" s="439"/>
      <c r="E17" s="439"/>
      <c r="F17" s="187" t="s">
        <v>292</v>
      </c>
      <c r="G17" s="436" t="s">
        <v>291</v>
      </c>
      <c r="H17" s="436"/>
      <c r="I17" s="436"/>
      <c r="J17" s="436"/>
      <c r="K17" s="436"/>
      <c r="L17" s="436"/>
      <c r="M17" s="436"/>
      <c r="N17" s="436"/>
      <c r="O17" s="436"/>
      <c r="P17" s="436"/>
      <c r="Q17" s="436"/>
      <c r="R17" s="436"/>
      <c r="S17" s="436"/>
      <c r="T17" s="185"/>
      <c r="V17" s="186" t="s">
        <v>289</v>
      </c>
      <c r="W17" s="186" t="s">
        <v>290</v>
      </c>
      <c r="X17" s="186" t="s">
        <v>289</v>
      </c>
      <c r="Y17" s="185"/>
      <c r="Z17" s="182"/>
      <c r="AA17" s="182"/>
    </row>
    <row r="18" spans="2:27" ht="17.100000000000001" customHeight="1" x14ac:dyDescent="0.15">
      <c r="B18" s="188"/>
      <c r="C18" s="189"/>
      <c r="D18" s="189"/>
      <c r="E18" s="189"/>
      <c r="T18" s="185"/>
      <c r="Y18" s="185"/>
      <c r="Z18" s="182"/>
      <c r="AA18" s="182"/>
    </row>
    <row r="19" spans="2:27" ht="21.95" customHeight="1" x14ac:dyDescent="0.15">
      <c r="B19" s="188"/>
      <c r="C19" s="434" t="s">
        <v>300</v>
      </c>
      <c r="D19" s="435"/>
      <c r="E19" s="435"/>
      <c r="F19" s="187" t="s">
        <v>296</v>
      </c>
      <c r="G19" s="436" t="s">
        <v>299</v>
      </c>
      <c r="H19" s="436"/>
      <c r="I19" s="436"/>
      <c r="J19" s="436"/>
      <c r="K19" s="436"/>
      <c r="L19" s="436"/>
      <c r="M19" s="436"/>
      <c r="N19" s="436"/>
      <c r="O19" s="436"/>
      <c r="P19" s="436"/>
      <c r="Q19" s="436"/>
      <c r="R19" s="436"/>
      <c r="S19" s="436"/>
      <c r="T19" s="185"/>
      <c r="V19" s="186" t="s">
        <v>289</v>
      </c>
      <c r="W19" s="186" t="s">
        <v>290</v>
      </c>
      <c r="X19" s="186" t="s">
        <v>289</v>
      </c>
      <c r="Y19" s="185"/>
      <c r="Z19" s="182"/>
      <c r="AA19" s="182"/>
    </row>
    <row r="20" spans="2:27" ht="49.5" customHeight="1" x14ac:dyDescent="0.15">
      <c r="B20" s="188"/>
      <c r="C20" s="435"/>
      <c r="D20" s="435"/>
      <c r="E20" s="435"/>
      <c r="F20" s="187" t="s">
        <v>294</v>
      </c>
      <c r="G20" s="437" t="s">
        <v>298</v>
      </c>
      <c r="H20" s="437"/>
      <c r="I20" s="437"/>
      <c r="J20" s="437"/>
      <c r="K20" s="437"/>
      <c r="L20" s="437"/>
      <c r="M20" s="437"/>
      <c r="N20" s="437"/>
      <c r="O20" s="437"/>
      <c r="P20" s="437"/>
      <c r="Q20" s="437"/>
      <c r="R20" s="437"/>
      <c r="S20" s="437"/>
      <c r="T20" s="185"/>
      <c r="V20" s="186" t="s">
        <v>289</v>
      </c>
      <c r="W20" s="186" t="s">
        <v>290</v>
      </c>
      <c r="X20" s="186" t="s">
        <v>289</v>
      </c>
      <c r="Y20" s="185"/>
      <c r="Z20" s="182"/>
      <c r="AA20" s="182"/>
    </row>
    <row r="21" spans="2:27" ht="21.95" customHeight="1" x14ac:dyDescent="0.15">
      <c r="B21" s="188"/>
      <c r="C21" s="435"/>
      <c r="D21" s="435"/>
      <c r="E21" s="435"/>
      <c r="F21" s="187" t="s">
        <v>292</v>
      </c>
      <c r="G21" s="436" t="s">
        <v>291</v>
      </c>
      <c r="H21" s="436"/>
      <c r="I21" s="436"/>
      <c r="J21" s="436"/>
      <c r="K21" s="436"/>
      <c r="L21" s="436"/>
      <c r="M21" s="436"/>
      <c r="N21" s="436"/>
      <c r="O21" s="436"/>
      <c r="P21" s="436"/>
      <c r="Q21" s="436"/>
      <c r="R21" s="436"/>
      <c r="S21" s="436"/>
      <c r="T21" s="185"/>
      <c r="V21" s="186" t="s">
        <v>289</v>
      </c>
      <c r="W21" s="186" t="s">
        <v>290</v>
      </c>
      <c r="X21" s="186" t="s">
        <v>289</v>
      </c>
      <c r="Y21" s="185"/>
      <c r="Z21" s="182"/>
      <c r="AA21" s="182"/>
    </row>
    <row r="22" spans="2:27" ht="17.100000000000001" customHeight="1" x14ac:dyDescent="0.15">
      <c r="B22" s="188"/>
      <c r="T22" s="185"/>
      <c r="Y22" s="185"/>
      <c r="Z22" s="182"/>
      <c r="AA22" s="182"/>
    </row>
    <row r="23" spans="2:27" ht="21.95" customHeight="1" x14ac:dyDescent="0.15">
      <c r="B23" s="188"/>
      <c r="C23" s="438" t="s">
        <v>297</v>
      </c>
      <c r="D23" s="439"/>
      <c r="E23" s="439"/>
      <c r="F23" s="187" t="s">
        <v>296</v>
      </c>
      <c r="G23" s="436" t="s">
        <v>295</v>
      </c>
      <c r="H23" s="436"/>
      <c r="I23" s="436"/>
      <c r="J23" s="436"/>
      <c r="K23" s="436"/>
      <c r="L23" s="436"/>
      <c r="M23" s="436"/>
      <c r="N23" s="436"/>
      <c r="O23" s="436"/>
      <c r="P23" s="436"/>
      <c r="Q23" s="436"/>
      <c r="R23" s="436"/>
      <c r="S23" s="436"/>
      <c r="T23" s="185"/>
      <c r="V23" s="186" t="s">
        <v>289</v>
      </c>
      <c r="W23" s="186" t="s">
        <v>290</v>
      </c>
      <c r="X23" s="186" t="s">
        <v>289</v>
      </c>
      <c r="Y23" s="185"/>
      <c r="Z23" s="182"/>
      <c r="AA23" s="182"/>
    </row>
    <row r="24" spans="2:27" ht="21.95" customHeight="1" x14ac:dyDescent="0.15">
      <c r="B24" s="188"/>
      <c r="C24" s="439"/>
      <c r="D24" s="439"/>
      <c r="E24" s="439"/>
      <c r="F24" s="187" t="s">
        <v>294</v>
      </c>
      <c r="G24" s="437" t="s">
        <v>293</v>
      </c>
      <c r="H24" s="437"/>
      <c r="I24" s="437"/>
      <c r="J24" s="437"/>
      <c r="K24" s="437"/>
      <c r="L24" s="437"/>
      <c r="M24" s="437"/>
      <c r="N24" s="437"/>
      <c r="O24" s="437"/>
      <c r="P24" s="437"/>
      <c r="Q24" s="437"/>
      <c r="R24" s="437"/>
      <c r="S24" s="437"/>
      <c r="T24" s="185"/>
      <c r="V24" s="186" t="s">
        <v>289</v>
      </c>
      <c r="W24" s="186" t="s">
        <v>290</v>
      </c>
      <c r="X24" s="186" t="s">
        <v>289</v>
      </c>
      <c r="Y24" s="185"/>
      <c r="Z24" s="182"/>
      <c r="AA24" s="182"/>
    </row>
    <row r="25" spans="2:27" ht="21.95" customHeight="1" x14ac:dyDescent="0.15">
      <c r="B25" s="188"/>
      <c r="C25" s="439"/>
      <c r="D25" s="439"/>
      <c r="E25" s="439"/>
      <c r="F25" s="187" t="s">
        <v>292</v>
      </c>
      <c r="G25" s="436" t="s">
        <v>291</v>
      </c>
      <c r="H25" s="436"/>
      <c r="I25" s="436"/>
      <c r="J25" s="436"/>
      <c r="K25" s="436"/>
      <c r="L25" s="436"/>
      <c r="M25" s="436"/>
      <c r="N25" s="436"/>
      <c r="O25" s="436"/>
      <c r="P25" s="436"/>
      <c r="Q25" s="436"/>
      <c r="R25" s="436"/>
      <c r="S25" s="436"/>
      <c r="T25" s="185"/>
      <c r="V25" s="186" t="s">
        <v>289</v>
      </c>
      <c r="W25" s="186" t="s">
        <v>290</v>
      </c>
      <c r="X25" s="186" t="s">
        <v>289</v>
      </c>
      <c r="Y25" s="185"/>
      <c r="Z25" s="182"/>
      <c r="AA25" s="182"/>
    </row>
    <row r="26" spans="2:27" ht="12.95" customHeight="1" x14ac:dyDescent="0.15">
      <c r="B26" s="184"/>
      <c r="C26" s="181"/>
      <c r="D26" s="181"/>
      <c r="E26" s="181"/>
      <c r="F26" s="181"/>
      <c r="G26" s="181"/>
      <c r="H26" s="181"/>
      <c r="I26" s="181"/>
      <c r="J26" s="181"/>
      <c r="K26" s="181"/>
      <c r="L26" s="181"/>
      <c r="M26" s="181"/>
      <c r="N26" s="181"/>
      <c r="O26" s="181"/>
      <c r="P26" s="181"/>
      <c r="Q26" s="181"/>
      <c r="R26" s="181"/>
      <c r="S26" s="181"/>
      <c r="T26" s="183"/>
      <c r="U26" s="181"/>
      <c r="V26" s="181"/>
      <c r="W26" s="181"/>
      <c r="X26" s="181"/>
      <c r="Y26" s="183"/>
    </row>
    <row r="28" spans="2:27" x14ac:dyDescent="0.15">
      <c r="B28" s="179" t="s">
        <v>288</v>
      </c>
    </row>
    <row r="29" spans="2:27" x14ac:dyDescent="0.15">
      <c r="B29" s="179" t="s">
        <v>287</v>
      </c>
      <c r="K29" s="182"/>
      <c r="L29" s="182"/>
      <c r="M29" s="182"/>
      <c r="N29" s="182"/>
      <c r="O29" s="182"/>
      <c r="P29" s="182"/>
      <c r="Q29" s="182"/>
      <c r="R29" s="182"/>
      <c r="S29" s="182"/>
      <c r="T29" s="182"/>
      <c r="U29" s="182"/>
      <c r="V29" s="182"/>
      <c r="W29" s="182"/>
      <c r="X29" s="182"/>
      <c r="Y29" s="182"/>
      <c r="Z29" s="182"/>
      <c r="AA29" s="182"/>
    </row>
    <row r="38" spans="3:3" s="266" customFormat="1" x14ac:dyDescent="0.15"/>
    <row r="39" spans="3:3" x14ac:dyDescent="0.15">
      <c r="C39" s="266"/>
    </row>
    <row r="122" spans="3:7" x14ac:dyDescent="0.15">
      <c r="C122" s="181"/>
      <c r="D122" s="181"/>
      <c r="E122" s="181"/>
      <c r="F122" s="181"/>
      <c r="G122" s="181"/>
    </row>
    <row r="123" spans="3:7" x14ac:dyDescent="0.15">
      <c r="C123" s="18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E61DA457-AACF-48AD-B753-C33309661EA7}">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N66"/>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482" t="s">
        <v>120</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18"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30" customHeight="1" x14ac:dyDescent="0.15">
      <c r="B6" s="474" t="s">
        <v>121</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ht="44.25" customHeight="1" x14ac:dyDescent="0.15">
      <c r="B7" s="468" t="s">
        <v>122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70"/>
      <c r="BH7" s="471"/>
      <c r="BI7" s="472"/>
      <c r="BJ7" s="472"/>
      <c r="BK7" s="472"/>
      <c r="BL7" s="472"/>
      <c r="BM7" s="472"/>
      <c r="BN7" s="473"/>
    </row>
    <row r="8" spans="2:66" ht="72.75" customHeight="1" x14ac:dyDescent="0.15">
      <c r="B8" s="462" t="s">
        <v>123</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4"/>
      <c r="BH8" s="465"/>
      <c r="BI8" s="466"/>
      <c r="BJ8" s="466"/>
      <c r="BK8" s="466"/>
      <c r="BL8" s="466"/>
      <c r="BM8" s="466"/>
      <c r="BN8" s="467"/>
    </row>
    <row r="9" spans="2:66" ht="55.5" customHeight="1" x14ac:dyDescent="0.15">
      <c r="B9" s="462" t="s">
        <v>124</v>
      </c>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4"/>
      <c r="BH9" s="465"/>
      <c r="BI9" s="466"/>
      <c r="BJ9" s="466"/>
      <c r="BK9" s="466"/>
      <c r="BL9" s="466"/>
      <c r="BM9" s="466"/>
      <c r="BN9" s="467"/>
    </row>
    <row r="10" spans="2:66" ht="44.25" customHeight="1" x14ac:dyDescent="0.15">
      <c r="B10" s="468" t="s">
        <v>125</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70"/>
      <c r="BH10" s="471"/>
      <c r="BI10" s="472"/>
      <c r="BJ10" s="472"/>
      <c r="BK10" s="472"/>
      <c r="BL10" s="472"/>
      <c r="BM10" s="472"/>
      <c r="BN10" s="473"/>
    </row>
    <row r="11" spans="2:66" ht="30" customHeight="1" thickBot="1" x14ac:dyDescent="0.2">
      <c r="B11" s="454" t="s">
        <v>106</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6"/>
      <c r="BH11" s="457"/>
      <c r="BI11" s="458"/>
      <c r="BJ11" s="458"/>
      <c r="BK11" s="458"/>
      <c r="BL11" s="458"/>
      <c r="BM11" s="458"/>
      <c r="BN11" s="459"/>
    </row>
    <row r="12" spans="2:66" ht="12" x14ac:dyDescent="0.15">
      <c r="BH12" s="460"/>
      <c r="BI12" s="460"/>
      <c r="BJ12" s="460"/>
      <c r="BK12" s="460"/>
      <c r="BL12" s="460"/>
      <c r="BM12" s="460"/>
      <c r="BN12" s="460"/>
    </row>
    <row r="13" spans="2:66" ht="12.75" customHeight="1" x14ac:dyDescent="0.15">
      <c r="B13" s="1" t="s">
        <v>31</v>
      </c>
    </row>
    <row r="14" spans="2:66" ht="12.75" customHeight="1" x14ac:dyDescent="0.15">
      <c r="B14" s="461" t="s">
        <v>436</v>
      </c>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row>
    <row r="15" spans="2:66" ht="12.75" customHeight="1" x14ac:dyDescent="0.15">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row>
    <row r="16" spans="2:66" ht="12.75" customHeight="1" x14ac:dyDescent="0.15">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row>
    <row r="17" spans="2:66" ht="12.75" customHeight="1" x14ac:dyDescent="0.15">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row>
    <row r="18" spans="2:66" ht="12.7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row>
    <row r="19" spans="2:66"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row>
    <row r="20" spans="2:66"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row>
    <row r="21" spans="2:66"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row>
    <row r="22" spans="2:66"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row>
    <row r="23" spans="2:66"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row>
    <row r="24" spans="2:66"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row>
    <row r="25" spans="2:66"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row>
    <row r="26" spans="2:66"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row>
    <row r="27" spans="2:66"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row>
    <row r="28" spans="2:66"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row>
    <row r="29" spans="2:66"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row>
    <row r="30" spans="2:66"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row>
    <row r="31" spans="2:66"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row>
    <row r="32" spans="2:66"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row>
    <row r="33" spans="2:66"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row>
    <row r="34" spans="2:66"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row>
    <row r="35" spans="2:66"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row>
    <row r="36" spans="2:66"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row>
    <row r="37" spans="2:66"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row>
    <row r="38" spans="2:66"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row>
    <row r="39" spans="2:66"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row>
    <row r="40" spans="2:66"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row>
    <row r="41" spans="2:66"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row>
    <row r="42" spans="2:66"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row>
    <row r="43" spans="2:66" ht="12"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row>
    <row r="44" spans="2:66"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row>
    <row r="45" spans="2:66" ht="12"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row>
    <row r="46" spans="2:66"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row>
    <row r="47" spans="2:66" ht="12"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row>
    <row r="48" spans="2:66"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row>
    <row r="49" spans="2:66" ht="12"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row>
    <row r="50" spans="2:66"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row>
    <row r="51" spans="2:66" ht="12"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row>
    <row r="52" spans="2:66" ht="19.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row>
    <row r="53" spans="2:66" ht="19.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row>
    <row r="54" spans="2:66" ht="19.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row>
    <row r="55" spans="2:66" ht="19.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row>
    <row r="56" spans="2:66" ht="19.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row>
    <row r="57" spans="2:66" ht="19.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row>
    <row r="58" spans="2:66" ht="19.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row>
    <row r="59" spans="2:66" ht="19.5" customHeight="1"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row>
    <row r="60" spans="2:66" ht="19.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row>
    <row r="61" spans="2:66" ht="19.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row>
    <row r="62" spans="2:66" ht="19.5" customHeight="1"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row>
    <row r="63" spans="2:66" ht="19.5" customHeight="1"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row>
    <row r="64" spans="2:66" ht="19.5" customHeight="1"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row>
    <row r="65" spans="2:66" ht="19.5" customHeight="1"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row>
    <row r="66" spans="2:66" ht="19.5" customHeight="1"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row>
  </sheetData>
  <mergeCells count="21">
    <mergeCell ref="B5:BG5"/>
    <mergeCell ref="BH5:BN5"/>
    <mergeCell ref="B1:BN1"/>
    <mergeCell ref="B3:H3"/>
    <mergeCell ref="I3:AS3"/>
    <mergeCell ref="AT3:BA3"/>
    <mergeCell ref="BB3:BN3"/>
    <mergeCell ref="B6:BG6"/>
    <mergeCell ref="BH6:BN6"/>
    <mergeCell ref="B7:BG7"/>
    <mergeCell ref="BH7:BN7"/>
    <mergeCell ref="B8:BG8"/>
    <mergeCell ref="BH8:BN8"/>
    <mergeCell ref="B11:BG11"/>
    <mergeCell ref="BH11:BN11"/>
    <mergeCell ref="BH12:BN12"/>
    <mergeCell ref="B14:BN66"/>
    <mergeCell ref="B9:BG9"/>
    <mergeCell ref="BH9:BN9"/>
    <mergeCell ref="B10:BG10"/>
    <mergeCell ref="BH10:BN10"/>
  </mergeCells>
  <phoneticPr fontId="3"/>
  <conditionalFormatting sqref="BH6:BN8 BH11:BN11">
    <cfRule type="containsBlanks" dxfId="36" priority="3">
      <formula>LEN(TRIM(BH6))=0</formula>
    </cfRule>
  </conditionalFormatting>
  <conditionalFormatting sqref="BH9:BN9">
    <cfRule type="containsBlanks" dxfId="35" priority="2">
      <formula>LEN(TRIM(BH9))=0</formula>
    </cfRule>
  </conditionalFormatting>
  <conditionalFormatting sqref="BH10:BN10">
    <cfRule type="containsBlanks" dxfId="34" priority="1">
      <formula>LEN(TRIM(BH10))=0</formula>
    </cfRule>
  </conditionalFormatting>
  <dataValidations count="1">
    <dataValidation type="list" allowBlank="1" showInputMessage="1" showErrorMessage="1" sqref="BH6:BN11" xr:uid="{00000000-0002-0000-0200-000000000000}">
      <formula1>"　,はい,いいえ"</formula1>
    </dataValidation>
  </dataValidations>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FA94-C687-4C41-95C5-775F876C6CC6}">
  <dimension ref="B2:AF123"/>
  <sheetViews>
    <sheetView showGridLines="0" view="pageBreakPreview" zoomScale="85" zoomScaleNormal="100" zoomScaleSheetLayoutView="85" workbookViewId="0">
      <selection activeCell="B4" sqref="B4:Y4"/>
    </sheetView>
  </sheetViews>
  <sheetFormatPr defaultColWidth="4" defaultRowHeight="13.5" x14ac:dyDescent="0.15"/>
  <cols>
    <col min="1" max="1" width="1.5" style="179" customWidth="1"/>
    <col min="2" max="2" width="3.125" style="179" customWidth="1"/>
    <col min="3" max="3" width="1.125" style="179" customWidth="1"/>
    <col min="4" max="19" width="4" style="179"/>
    <col min="20" max="20" width="3.125" style="179" customWidth="1"/>
    <col min="21" max="21" width="2.375" style="179" customWidth="1"/>
    <col min="22" max="22" width="4" style="179"/>
    <col min="23" max="23" width="2.25" style="179" customWidth="1"/>
    <col min="24" max="24" width="4" style="179"/>
    <col min="25" max="25" width="2.375" style="179" customWidth="1"/>
    <col min="26" max="26" width="1.5" style="179" customWidth="1"/>
    <col min="27" max="29" width="4" style="179"/>
    <col min="30" max="30" width="6.625" style="179" bestFit="1" customWidth="1"/>
    <col min="31" max="16384" width="4" style="179"/>
  </cols>
  <sheetData>
    <row r="2" spans="2:30" x14ac:dyDescent="0.15">
      <c r="B2" s="179" t="s">
        <v>322</v>
      </c>
      <c r="C2" s="182"/>
      <c r="D2" s="182"/>
      <c r="E2" s="182"/>
      <c r="F2" s="182"/>
      <c r="G2" s="182"/>
      <c r="H2" s="182"/>
      <c r="I2" s="182"/>
      <c r="J2" s="182"/>
      <c r="K2" s="182"/>
      <c r="L2" s="182"/>
      <c r="M2" s="182"/>
      <c r="N2" s="182"/>
      <c r="O2" s="182"/>
      <c r="P2" s="182"/>
      <c r="Q2" s="182"/>
      <c r="R2" s="182"/>
      <c r="S2" s="182"/>
      <c r="T2" s="182"/>
      <c r="U2" s="182"/>
      <c r="V2" s="182"/>
      <c r="W2" s="182"/>
      <c r="X2" s="182"/>
      <c r="Y2" s="182"/>
    </row>
    <row r="4" spans="2:30" ht="34.5" customHeight="1" x14ac:dyDescent="0.15">
      <c r="B4" s="440" t="s">
        <v>323</v>
      </c>
      <c r="C4" s="441"/>
      <c r="D4" s="441"/>
      <c r="E4" s="441"/>
      <c r="F4" s="441"/>
      <c r="G4" s="441"/>
      <c r="H4" s="441"/>
      <c r="I4" s="441"/>
      <c r="J4" s="441"/>
      <c r="K4" s="441"/>
      <c r="L4" s="441"/>
      <c r="M4" s="441"/>
      <c r="N4" s="441"/>
      <c r="O4" s="441"/>
      <c r="P4" s="441"/>
      <c r="Q4" s="441"/>
      <c r="R4" s="441"/>
      <c r="S4" s="441"/>
      <c r="T4" s="441"/>
      <c r="U4" s="441"/>
      <c r="V4" s="441"/>
      <c r="W4" s="441"/>
      <c r="X4" s="441"/>
      <c r="Y4" s="441"/>
    </row>
    <row r="5" spans="2:30" ht="13.5" customHeight="1" x14ac:dyDescent="0.15"/>
    <row r="6" spans="2:30" ht="24" customHeight="1" x14ac:dyDescent="0.15">
      <c r="B6" s="442" t="s">
        <v>315</v>
      </c>
      <c r="C6" s="442"/>
      <c r="D6" s="442"/>
      <c r="E6" s="442"/>
      <c r="F6" s="442"/>
      <c r="G6" s="443"/>
      <c r="H6" s="444"/>
      <c r="I6" s="444"/>
      <c r="J6" s="444"/>
      <c r="K6" s="444"/>
      <c r="L6" s="444"/>
      <c r="M6" s="444"/>
      <c r="N6" s="444"/>
      <c r="O6" s="444"/>
      <c r="P6" s="444"/>
      <c r="Q6" s="444"/>
      <c r="R6" s="444"/>
      <c r="S6" s="444"/>
      <c r="T6" s="444"/>
      <c r="U6" s="444"/>
      <c r="V6" s="444"/>
      <c r="W6" s="444"/>
      <c r="X6" s="444"/>
      <c r="Y6" s="445"/>
    </row>
    <row r="7" spans="2:30" ht="24" customHeight="1" x14ac:dyDescent="0.15">
      <c r="B7" s="442" t="s">
        <v>314</v>
      </c>
      <c r="C7" s="442"/>
      <c r="D7" s="442"/>
      <c r="E7" s="442"/>
      <c r="F7" s="442"/>
      <c r="G7" s="212" t="s">
        <v>289</v>
      </c>
      <c r="H7" s="206" t="s">
        <v>313</v>
      </c>
      <c r="I7" s="206"/>
      <c r="J7" s="206"/>
      <c r="K7" s="206"/>
      <c r="L7" s="212" t="s">
        <v>289</v>
      </c>
      <c r="M7" s="206" t="s">
        <v>312</v>
      </c>
      <c r="N7" s="206"/>
      <c r="O7" s="206"/>
      <c r="P7" s="206"/>
      <c r="Q7" s="212" t="s">
        <v>289</v>
      </c>
      <c r="R7" s="206" t="s">
        <v>311</v>
      </c>
      <c r="S7" s="206"/>
      <c r="T7" s="206"/>
      <c r="U7" s="206"/>
      <c r="V7" s="206"/>
      <c r="W7" s="205"/>
      <c r="X7" s="205"/>
      <c r="Y7" s="204"/>
    </row>
    <row r="8" spans="2:30" ht="21.95" customHeight="1" x14ac:dyDescent="0.15">
      <c r="B8" s="446" t="s">
        <v>310</v>
      </c>
      <c r="C8" s="447"/>
      <c r="D8" s="447"/>
      <c r="E8" s="447"/>
      <c r="F8" s="448"/>
      <c r="G8" s="213" t="s">
        <v>289</v>
      </c>
      <c r="H8" s="180" t="s">
        <v>309</v>
      </c>
      <c r="I8" s="203"/>
      <c r="J8" s="203"/>
      <c r="K8" s="203"/>
      <c r="L8" s="203"/>
      <c r="M8" s="203"/>
      <c r="N8" s="203"/>
      <c r="O8" s="203"/>
      <c r="P8" s="203"/>
      <c r="Q8" s="203"/>
      <c r="R8" s="203"/>
      <c r="S8" s="203"/>
      <c r="T8" s="203"/>
      <c r="U8" s="203"/>
      <c r="V8" s="203"/>
      <c r="W8" s="203"/>
      <c r="X8" s="203"/>
      <c r="Y8" s="202"/>
    </row>
    <row r="9" spans="2:30" ht="21.95" customHeight="1" x14ac:dyDescent="0.15">
      <c r="B9" s="449"/>
      <c r="C9" s="441"/>
      <c r="D9" s="441"/>
      <c r="E9" s="441"/>
      <c r="F9" s="450"/>
      <c r="G9" s="214" t="s">
        <v>289</v>
      </c>
      <c r="H9" s="179" t="s">
        <v>308</v>
      </c>
      <c r="I9" s="200"/>
      <c r="J9" s="200"/>
      <c r="K9" s="200"/>
      <c r="L9" s="200"/>
      <c r="M9" s="200"/>
      <c r="N9" s="200"/>
      <c r="O9" s="200"/>
      <c r="P9" s="200"/>
      <c r="Q9" s="200"/>
      <c r="R9" s="200"/>
      <c r="S9" s="200"/>
      <c r="T9" s="200"/>
      <c r="U9" s="200"/>
      <c r="V9" s="200"/>
      <c r="W9" s="200"/>
      <c r="X9" s="200"/>
      <c r="Y9" s="199"/>
    </row>
    <row r="10" spans="2:30" ht="21.95" customHeight="1" x14ac:dyDescent="0.15">
      <c r="B10" s="451"/>
      <c r="C10" s="452"/>
      <c r="D10" s="452"/>
      <c r="E10" s="452"/>
      <c r="F10" s="453"/>
      <c r="G10" s="197" t="s">
        <v>289</v>
      </c>
      <c r="H10" s="181" t="s">
        <v>324</v>
      </c>
      <c r="I10" s="196"/>
      <c r="J10" s="196"/>
      <c r="K10" s="196"/>
      <c r="L10" s="196"/>
      <c r="M10" s="196"/>
      <c r="N10" s="196"/>
      <c r="O10" s="196"/>
      <c r="P10" s="196"/>
      <c r="Q10" s="196"/>
      <c r="R10" s="196"/>
      <c r="S10" s="196"/>
      <c r="T10" s="196"/>
      <c r="U10" s="196"/>
      <c r="V10" s="196"/>
      <c r="W10" s="196"/>
      <c r="X10" s="196"/>
      <c r="Y10" s="195"/>
    </row>
    <row r="11" spans="2:30" ht="13.5" customHeight="1" x14ac:dyDescent="0.15">
      <c r="AD11" s="215"/>
    </row>
    <row r="12" spans="2:30" ht="12.95" customHeight="1" x14ac:dyDescent="0.15">
      <c r="B12" s="194"/>
      <c r="C12" s="180"/>
      <c r="D12" s="180"/>
      <c r="E12" s="180"/>
      <c r="F12" s="180"/>
      <c r="G12" s="180"/>
      <c r="H12" s="180"/>
      <c r="I12" s="180"/>
      <c r="J12" s="180"/>
      <c r="K12" s="180"/>
      <c r="L12" s="180"/>
      <c r="M12" s="180"/>
      <c r="N12" s="180"/>
      <c r="O12" s="180"/>
      <c r="P12" s="180"/>
      <c r="Q12" s="180"/>
      <c r="R12" s="180"/>
      <c r="S12" s="180"/>
      <c r="T12" s="193"/>
      <c r="U12" s="180"/>
      <c r="V12" s="180"/>
      <c r="W12" s="180"/>
      <c r="X12" s="180"/>
      <c r="Y12" s="193"/>
      <c r="Z12" s="182"/>
      <c r="AA12" s="182"/>
    </row>
    <row r="13" spans="2:30" ht="17.100000000000001" customHeight="1" x14ac:dyDescent="0.15">
      <c r="B13" s="192" t="s">
        <v>325</v>
      </c>
      <c r="C13" s="191"/>
      <c r="T13" s="185"/>
      <c r="V13" s="190" t="s">
        <v>305</v>
      </c>
      <c r="W13" s="190" t="s">
        <v>290</v>
      </c>
      <c r="X13" s="190" t="s">
        <v>304</v>
      </c>
      <c r="Y13" s="185"/>
      <c r="Z13" s="182"/>
      <c r="AA13" s="182"/>
    </row>
    <row r="14" spans="2:30" ht="17.100000000000001" customHeight="1" x14ac:dyDescent="0.15">
      <c r="B14" s="188"/>
      <c r="T14" s="185"/>
      <c r="Y14" s="185"/>
      <c r="Z14" s="182"/>
      <c r="AA14" s="182"/>
    </row>
    <row r="15" spans="2:30" ht="49.5" customHeight="1" x14ac:dyDescent="0.15">
      <c r="B15" s="188"/>
      <c r="C15" s="438" t="s">
        <v>303</v>
      </c>
      <c r="D15" s="439"/>
      <c r="E15" s="439"/>
      <c r="F15" s="187" t="s">
        <v>296</v>
      </c>
      <c r="G15" s="437" t="s">
        <v>326</v>
      </c>
      <c r="H15" s="437"/>
      <c r="I15" s="437"/>
      <c r="J15" s="437"/>
      <c r="K15" s="437"/>
      <c r="L15" s="437"/>
      <c r="M15" s="437"/>
      <c r="N15" s="437"/>
      <c r="O15" s="437"/>
      <c r="P15" s="437"/>
      <c r="Q15" s="437"/>
      <c r="R15" s="437"/>
      <c r="S15" s="437"/>
      <c r="T15" s="185"/>
      <c r="V15" s="186" t="s">
        <v>289</v>
      </c>
      <c r="W15" s="186" t="s">
        <v>290</v>
      </c>
      <c r="X15" s="186" t="s">
        <v>289</v>
      </c>
      <c r="Y15" s="185"/>
      <c r="Z15" s="182"/>
      <c r="AA15" s="182"/>
    </row>
    <row r="16" spans="2:30" ht="69" customHeight="1" x14ac:dyDescent="0.15">
      <c r="B16" s="188"/>
      <c r="C16" s="439"/>
      <c r="D16" s="439"/>
      <c r="E16" s="439"/>
      <c r="F16" s="187" t="s">
        <v>294</v>
      </c>
      <c r="G16" s="437" t="s">
        <v>327</v>
      </c>
      <c r="H16" s="437"/>
      <c r="I16" s="437"/>
      <c r="J16" s="437"/>
      <c r="K16" s="437"/>
      <c r="L16" s="437"/>
      <c r="M16" s="437"/>
      <c r="N16" s="437"/>
      <c r="O16" s="437"/>
      <c r="P16" s="437"/>
      <c r="Q16" s="437"/>
      <c r="R16" s="437"/>
      <c r="S16" s="437"/>
      <c r="T16" s="185"/>
      <c r="V16" s="186" t="s">
        <v>289</v>
      </c>
      <c r="W16" s="186" t="s">
        <v>290</v>
      </c>
      <c r="X16" s="186" t="s">
        <v>289</v>
      </c>
      <c r="Y16" s="185"/>
      <c r="Z16" s="182"/>
      <c r="AA16" s="182"/>
    </row>
    <row r="17" spans="2:27" ht="39.950000000000003" customHeight="1" x14ac:dyDescent="0.15">
      <c r="B17" s="188"/>
      <c r="C17" s="439"/>
      <c r="D17" s="439"/>
      <c r="E17" s="439"/>
      <c r="F17" s="187" t="s">
        <v>292</v>
      </c>
      <c r="G17" s="437" t="s">
        <v>328</v>
      </c>
      <c r="H17" s="437"/>
      <c r="I17" s="437"/>
      <c r="J17" s="437"/>
      <c r="K17" s="437"/>
      <c r="L17" s="437"/>
      <c r="M17" s="437"/>
      <c r="N17" s="437"/>
      <c r="O17" s="437"/>
      <c r="P17" s="437"/>
      <c r="Q17" s="437"/>
      <c r="R17" s="437"/>
      <c r="S17" s="437"/>
      <c r="T17" s="185"/>
      <c r="V17" s="186" t="s">
        <v>289</v>
      </c>
      <c r="W17" s="186" t="s">
        <v>290</v>
      </c>
      <c r="X17" s="186" t="s">
        <v>289</v>
      </c>
      <c r="Y17" s="185"/>
      <c r="Z17" s="182"/>
      <c r="AA17" s="182"/>
    </row>
    <row r="18" spans="2:27" ht="21.95" customHeight="1" x14ac:dyDescent="0.15">
      <c r="B18" s="188"/>
      <c r="C18" s="439"/>
      <c r="D18" s="439"/>
      <c r="E18" s="439"/>
      <c r="F18" s="187" t="s">
        <v>329</v>
      </c>
      <c r="G18" s="437" t="s">
        <v>330</v>
      </c>
      <c r="H18" s="437"/>
      <c r="I18" s="437"/>
      <c r="J18" s="437"/>
      <c r="K18" s="437"/>
      <c r="L18" s="437"/>
      <c r="M18" s="437"/>
      <c r="N18" s="437"/>
      <c r="O18" s="437"/>
      <c r="P18" s="437"/>
      <c r="Q18" s="437"/>
      <c r="R18" s="437"/>
      <c r="S18" s="437"/>
      <c r="T18" s="185"/>
      <c r="V18" s="186" t="s">
        <v>289</v>
      </c>
      <c r="W18" s="186" t="s">
        <v>290</v>
      </c>
      <c r="X18" s="186" t="s">
        <v>289</v>
      </c>
      <c r="Y18" s="185"/>
      <c r="Z18" s="182"/>
      <c r="AA18" s="182"/>
    </row>
    <row r="19" spans="2:27" ht="17.45" customHeight="1" x14ac:dyDescent="0.15">
      <c r="B19" s="188"/>
      <c r="C19" s="216"/>
      <c r="D19" s="216"/>
      <c r="E19" s="216"/>
      <c r="F19" s="186"/>
      <c r="G19" s="200"/>
      <c r="H19" s="200"/>
      <c r="I19" s="200"/>
      <c r="J19" s="200"/>
      <c r="K19" s="200"/>
      <c r="L19" s="200"/>
      <c r="M19" s="200"/>
      <c r="N19" s="200"/>
      <c r="O19" s="200"/>
      <c r="P19" s="200"/>
      <c r="Q19" s="200"/>
      <c r="R19" s="200"/>
      <c r="S19" s="200"/>
      <c r="T19" s="185"/>
      <c r="Y19" s="185"/>
      <c r="Z19" s="182"/>
      <c r="AA19" s="182"/>
    </row>
    <row r="20" spans="2:27" ht="69" customHeight="1" x14ac:dyDescent="0.15">
      <c r="B20" s="188"/>
      <c r="C20" s="434" t="s">
        <v>331</v>
      </c>
      <c r="D20" s="435"/>
      <c r="E20" s="435"/>
      <c r="F20" s="187" t="s">
        <v>296</v>
      </c>
      <c r="G20" s="437" t="s">
        <v>332</v>
      </c>
      <c r="H20" s="437"/>
      <c r="I20" s="437"/>
      <c r="J20" s="437"/>
      <c r="K20" s="437"/>
      <c r="L20" s="437"/>
      <c r="M20" s="437"/>
      <c r="N20" s="437"/>
      <c r="O20" s="437"/>
      <c r="P20" s="437"/>
      <c r="Q20" s="437"/>
      <c r="R20" s="437"/>
      <c r="S20" s="437"/>
      <c r="T20" s="185"/>
      <c r="V20" s="186" t="s">
        <v>289</v>
      </c>
      <c r="W20" s="186" t="s">
        <v>290</v>
      </c>
      <c r="X20" s="186" t="s">
        <v>289</v>
      </c>
      <c r="Y20" s="185"/>
      <c r="Z20" s="182"/>
      <c r="AA20" s="182"/>
    </row>
    <row r="21" spans="2:27" ht="69" customHeight="1" x14ac:dyDescent="0.15">
      <c r="B21" s="188"/>
      <c r="C21" s="435"/>
      <c r="D21" s="435"/>
      <c r="E21" s="435"/>
      <c r="F21" s="187" t="s">
        <v>294</v>
      </c>
      <c r="G21" s="437" t="s">
        <v>333</v>
      </c>
      <c r="H21" s="437"/>
      <c r="I21" s="437"/>
      <c r="J21" s="437"/>
      <c r="K21" s="437"/>
      <c r="L21" s="437"/>
      <c r="M21" s="437"/>
      <c r="N21" s="437"/>
      <c r="O21" s="437"/>
      <c r="P21" s="437"/>
      <c r="Q21" s="437"/>
      <c r="R21" s="437"/>
      <c r="S21" s="437"/>
      <c r="T21" s="185"/>
      <c r="V21" s="186" t="s">
        <v>289</v>
      </c>
      <c r="W21" s="186" t="s">
        <v>290</v>
      </c>
      <c r="X21" s="186" t="s">
        <v>289</v>
      </c>
      <c r="Y21" s="185"/>
      <c r="Z21" s="182"/>
      <c r="AA21" s="182"/>
    </row>
    <row r="22" spans="2:27" ht="49.5" customHeight="1" x14ac:dyDescent="0.15">
      <c r="B22" s="188"/>
      <c r="C22" s="435"/>
      <c r="D22" s="435"/>
      <c r="E22" s="435"/>
      <c r="F22" s="187" t="s">
        <v>292</v>
      </c>
      <c r="G22" s="437" t="s">
        <v>334</v>
      </c>
      <c r="H22" s="437"/>
      <c r="I22" s="437"/>
      <c r="J22" s="437"/>
      <c r="K22" s="437"/>
      <c r="L22" s="437"/>
      <c r="M22" s="437"/>
      <c r="N22" s="437"/>
      <c r="O22" s="437"/>
      <c r="P22" s="437"/>
      <c r="Q22" s="437"/>
      <c r="R22" s="437"/>
      <c r="S22" s="437"/>
      <c r="T22" s="185"/>
      <c r="V22" s="186" t="s">
        <v>289</v>
      </c>
      <c r="W22" s="186" t="s">
        <v>290</v>
      </c>
      <c r="X22" s="186" t="s">
        <v>289</v>
      </c>
      <c r="Y22" s="185"/>
      <c r="Z22" s="182"/>
      <c r="AA22" s="182"/>
    </row>
    <row r="23" spans="2:27" ht="21.95" customHeight="1" x14ac:dyDescent="0.15">
      <c r="B23" s="188"/>
      <c r="C23" s="435"/>
      <c r="D23" s="435"/>
      <c r="E23" s="435"/>
      <c r="F23" s="187" t="s">
        <v>329</v>
      </c>
      <c r="G23" s="437" t="s">
        <v>335</v>
      </c>
      <c r="H23" s="437"/>
      <c r="I23" s="437"/>
      <c r="J23" s="437"/>
      <c r="K23" s="437"/>
      <c r="L23" s="437"/>
      <c r="M23" s="437"/>
      <c r="N23" s="437"/>
      <c r="O23" s="437"/>
      <c r="P23" s="437"/>
      <c r="Q23" s="437"/>
      <c r="R23" s="437"/>
      <c r="S23" s="437"/>
      <c r="T23" s="185"/>
      <c r="V23" s="186" t="s">
        <v>289</v>
      </c>
      <c r="W23" s="186" t="s">
        <v>290</v>
      </c>
      <c r="X23" s="186" t="s">
        <v>289</v>
      </c>
      <c r="Y23" s="185"/>
      <c r="Z23" s="182"/>
      <c r="AA23" s="182"/>
    </row>
    <row r="24" spans="2:27" ht="17.45" customHeight="1" x14ac:dyDescent="0.15">
      <c r="B24" s="188"/>
      <c r="C24" s="216"/>
      <c r="D24" s="216"/>
      <c r="E24" s="216"/>
      <c r="F24" s="186"/>
      <c r="G24" s="200"/>
      <c r="H24" s="200"/>
      <c r="I24" s="200"/>
      <c r="J24" s="200"/>
      <c r="K24" s="200"/>
      <c r="L24" s="200"/>
      <c r="M24" s="200"/>
      <c r="N24" s="200"/>
      <c r="O24" s="200"/>
      <c r="P24" s="200"/>
      <c r="Q24" s="200"/>
      <c r="R24" s="200"/>
      <c r="S24" s="200"/>
      <c r="T24" s="185"/>
      <c r="Y24" s="185"/>
      <c r="Z24" s="182"/>
      <c r="AA24" s="182"/>
    </row>
    <row r="25" spans="2:27" ht="69" customHeight="1" x14ac:dyDescent="0.15">
      <c r="B25" s="188"/>
      <c r="C25" s="489" t="s">
        <v>336</v>
      </c>
      <c r="D25" s="490"/>
      <c r="E25" s="491"/>
      <c r="F25" s="187" t="s">
        <v>296</v>
      </c>
      <c r="G25" s="437" t="s">
        <v>337</v>
      </c>
      <c r="H25" s="437"/>
      <c r="I25" s="437"/>
      <c r="J25" s="437"/>
      <c r="K25" s="437"/>
      <c r="L25" s="437"/>
      <c r="M25" s="437"/>
      <c r="N25" s="437"/>
      <c r="O25" s="437"/>
      <c r="P25" s="437"/>
      <c r="Q25" s="437"/>
      <c r="R25" s="437"/>
      <c r="S25" s="437"/>
      <c r="T25" s="185"/>
      <c r="V25" s="186" t="s">
        <v>289</v>
      </c>
      <c r="W25" s="186" t="s">
        <v>290</v>
      </c>
      <c r="X25" s="186" t="s">
        <v>289</v>
      </c>
      <c r="Y25" s="185"/>
      <c r="Z25" s="182"/>
      <c r="AA25" s="182"/>
    </row>
    <row r="26" spans="2:27" ht="69" customHeight="1" x14ac:dyDescent="0.15">
      <c r="B26" s="188"/>
      <c r="C26" s="492"/>
      <c r="D26" s="493"/>
      <c r="E26" s="494"/>
      <c r="F26" s="187" t="s">
        <v>294</v>
      </c>
      <c r="G26" s="437" t="s">
        <v>338</v>
      </c>
      <c r="H26" s="437"/>
      <c r="I26" s="437"/>
      <c r="J26" s="437"/>
      <c r="K26" s="437"/>
      <c r="L26" s="437"/>
      <c r="M26" s="437"/>
      <c r="N26" s="437"/>
      <c r="O26" s="437"/>
      <c r="P26" s="437"/>
      <c r="Q26" s="437"/>
      <c r="R26" s="437"/>
      <c r="S26" s="437"/>
      <c r="T26" s="185"/>
      <c r="V26" s="186" t="s">
        <v>289</v>
      </c>
      <c r="W26" s="186" t="s">
        <v>290</v>
      </c>
      <c r="X26" s="186" t="s">
        <v>289</v>
      </c>
      <c r="Y26" s="185"/>
      <c r="Z26" s="182"/>
      <c r="AA26" s="182"/>
    </row>
    <row r="27" spans="2:27" ht="49.5" customHeight="1" x14ac:dyDescent="0.15">
      <c r="B27" s="188"/>
      <c r="C27" s="495"/>
      <c r="D27" s="496"/>
      <c r="E27" s="497"/>
      <c r="F27" s="187" t="s">
        <v>292</v>
      </c>
      <c r="G27" s="437" t="s">
        <v>339</v>
      </c>
      <c r="H27" s="437"/>
      <c r="I27" s="437"/>
      <c r="J27" s="437"/>
      <c r="K27" s="437"/>
      <c r="L27" s="437"/>
      <c r="M27" s="437"/>
      <c r="N27" s="437"/>
      <c r="O27" s="437"/>
      <c r="P27" s="437"/>
      <c r="Q27" s="437"/>
      <c r="R27" s="437"/>
      <c r="S27" s="437"/>
      <c r="T27" s="185"/>
      <c r="V27" s="186" t="s">
        <v>289</v>
      </c>
      <c r="W27" s="186" t="s">
        <v>290</v>
      </c>
      <c r="X27" s="186" t="s">
        <v>289</v>
      </c>
      <c r="Y27" s="185"/>
      <c r="Z27" s="182"/>
      <c r="AA27" s="182"/>
    </row>
    <row r="28" spans="2:27" ht="12.95" customHeight="1" x14ac:dyDescent="0.15">
      <c r="B28" s="184"/>
      <c r="C28" s="181"/>
      <c r="D28" s="181"/>
      <c r="E28" s="181"/>
      <c r="F28" s="181"/>
      <c r="G28" s="181"/>
      <c r="H28" s="181"/>
      <c r="I28" s="181"/>
      <c r="J28" s="181"/>
      <c r="K28" s="181"/>
      <c r="L28" s="181"/>
      <c r="M28" s="181"/>
      <c r="N28" s="181"/>
      <c r="O28" s="181"/>
      <c r="P28" s="181"/>
      <c r="Q28" s="181"/>
      <c r="R28" s="181"/>
      <c r="S28" s="181"/>
      <c r="T28" s="183"/>
      <c r="U28" s="181"/>
      <c r="V28" s="181"/>
      <c r="W28" s="181"/>
      <c r="X28" s="181"/>
      <c r="Y28" s="183"/>
    </row>
    <row r="30" spans="2:27" x14ac:dyDescent="0.15">
      <c r="B30" s="179" t="s">
        <v>340</v>
      </c>
    </row>
    <row r="31" spans="2:27" x14ac:dyDescent="0.15">
      <c r="K31" s="182"/>
      <c r="L31" s="182"/>
      <c r="M31" s="182"/>
      <c r="N31" s="182"/>
      <c r="O31" s="182"/>
      <c r="P31" s="182"/>
      <c r="Q31" s="182"/>
      <c r="R31" s="182"/>
      <c r="S31" s="182"/>
      <c r="T31" s="182"/>
      <c r="U31" s="182"/>
      <c r="V31" s="182"/>
      <c r="W31" s="182"/>
      <c r="X31" s="182"/>
      <c r="Y31" s="182"/>
      <c r="Z31" s="182"/>
      <c r="AA31" s="182"/>
    </row>
    <row r="38" spans="3:32" x14ac:dyDescent="0.15">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row>
    <row r="39" spans="3:32" x14ac:dyDescent="0.15">
      <c r="C39" s="180"/>
    </row>
    <row r="122" spans="3:7" x14ac:dyDescent="0.15">
      <c r="C122" s="181"/>
      <c r="D122" s="181"/>
      <c r="E122" s="181"/>
      <c r="F122" s="181"/>
      <c r="G122" s="181"/>
    </row>
    <row r="123" spans="3:7" x14ac:dyDescent="0.15">
      <c r="C123" s="18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3B0FB4A0-A021-4C3F-A0B4-A020C556D45F}">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BDCB-7A75-4831-8EE8-DD860E4EF38F}">
  <dimension ref="A1:AF123"/>
  <sheetViews>
    <sheetView showGridLines="0" view="pageBreakPreview" zoomScale="85" zoomScaleNormal="100" zoomScaleSheetLayoutView="85" workbookViewId="0">
      <selection activeCell="Q5" sqref="Q5:W5"/>
    </sheetView>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341</v>
      </c>
      <c r="M1" s="218"/>
      <c r="N1" s="219"/>
      <c r="O1" s="219"/>
      <c r="P1" s="219"/>
      <c r="Q1" s="218" t="s">
        <v>342</v>
      </c>
      <c r="R1" s="220"/>
      <c r="S1" s="219" t="s">
        <v>343</v>
      </c>
      <c r="T1" s="220"/>
      <c r="U1" s="219" t="s">
        <v>344</v>
      </c>
      <c r="V1" s="220"/>
      <c r="W1" s="219" t="s">
        <v>345</v>
      </c>
    </row>
    <row r="2" spans="2:23" ht="5.0999999999999996" customHeight="1" x14ac:dyDescent="0.15">
      <c r="M2" s="218"/>
      <c r="N2" s="219"/>
      <c r="O2" s="219"/>
      <c r="P2" s="219"/>
      <c r="Q2" s="218"/>
      <c r="R2" s="219"/>
      <c r="S2" s="219"/>
      <c r="T2" s="219"/>
      <c r="U2" s="219"/>
      <c r="V2" s="219"/>
      <c r="W2" s="219"/>
    </row>
    <row r="3" spans="2:23" x14ac:dyDescent="0.15">
      <c r="B3" s="498" t="s">
        <v>346</v>
      </c>
      <c r="C3" s="498"/>
      <c r="D3" s="498"/>
      <c r="E3" s="498"/>
      <c r="F3" s="498"/>
      <c r="G3" s="498"/>
      <c r="H3" s="498"/>
      <c r="I3" s="498"/>
      <c r="J3" s="498"/>
      <c r="K3" s="498"/>
      <c r="L3" s="498"/>
      <c r="M3" s="498"/>
      <c r="N3" s="498"/>
      <c r="O3" s="498"/>
      <c r="P3" s="498"/>
      <c r="Q3" s="498"/>
      <c r="R3" s="498"/>
      <c r="S3" s="498"/>
      <c r="T3" s="498"/>
      <c r="U3" s="498"/>
      <c r="V3" s="498"/>
      <c r="W3" s="498"/>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1</v>
      </c>
      <c r="Q5" s="499"/>
      <c r="R5" s="499"/>
      <c r="S5" s="499"/>
      <c r="T5" s="499"/>
      <c r="U5" s="499"/>
      <c r="V5" s="499"/>
      <c r="W5" s="499"/>
    </row>
    <row r="6" spans="2:23" x14ac:dyDescent="0.15">
      <c r="B6" s="219"/>
      <c r="C6" s="219"/>
      <c r="D6" s="219"/>
      <c r="E6" s="219"/>
      <c r="F6" s="219"/>
      <c r="G6" s="219"/>
      <c r="H6" s="219"/>
      <c r="I6" s="219"/>
      <c r="J6" s="219"/>
      <c r="K6" s="219"/>
      <c r="L6" s="219"/>
      <c r="M6" s="219"/>
      <c r="N6" s="219"/>
      <c r="O6" s="219"/>
      <c r="P6" s="218" t="s">
        <v>347</v>
      </c>
      <c r="Q6" s="500"/>
      <c r="R6" s="500"/>
      <c r="S6" s="500"/>
      <c r="T6" s="500"/>
      <c r="U6" s="500"/>
      <c r="V6" s="500"/>
      <c r="W6" s="500"/>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348</v>
      </c>
    </row>
    <row r="9" spans="2:23" x14ac:dyDescent="0.15">
      <c r="C9" s="220" t="s">
        <v>289</v>
      </c>
      <c r="D9" s="217" t="s">
        <v>349</v>
      </c>
      <c r="J9" s="220" t="s">
        <v>289</v>
      </c>
      <c r="K9" s="217" t="s">
        <v>350</v>
      </c>
    </row>
    <row r="10" spans="2:23" ht="10.5" customHeight="1" x14ac:dyDescent="0.15"/>
    <row r="11" spans="2:23" x14ac:dyDescent="0.15">
      <c r="B11" s="217" t="s">
        <v>351</v>
      </c>
    </row>
    <row r="12" spans="2:23" x14ac:dyDescent="0.15">
      <c r="C12" s="220" t="s">
        <v>289</v>
      </c>
      <c r="D12" s="217" t="s">
        <v>352</v>
      </c>
    </row>
    <row r="13" spans="2:23" x14ac:dyDescent="0.15">
      <c r="C13" s="220" t="s">
        <v>289</v>
      </c>
      <c r="D13" s="217" t="s">
        <v>353</v>
      </c>
    </row>
    <row r="14" spans="2:23" ht="10.5" customHeight="1" x14ac:dyDescent="0.15"/>
    <row r="15" spans="2:23" x14ac:dyDescent="0.15">
      <c r="B15" s="217" t="s">
        <v>354</v>
      </c>
    </row>
    <row r="16" spans="2:23" ht="60" customHeight="1" x14ac:dyDescent="0.15">
      <c r="B16" s="501"/>
      <c r="C16" s="501"/>
      <c r="D16" s="501"/>
      <c r="E16" s="501"/>
      <c r="F16" s="502" t="s">
        <v>355</v>
      </c>
      <c r="G16" s="503"/>
      <c r="H16" s="503"/>
      <c r="I16" s="503"/>
      <c r="J16" s="503"/>
      <c r="K16" s="503"/>
      <c r="L16" s="504"/>
      <c r="M16" s="505" t="s">
        <v>356</v>
      </c>
      <c r="N16" s="505"/>
      <c r="O16" s="505"/>
      <c r="P16" s="505"/>
      <c r="Q16" s="505"/>
      <c r="R16" s="505"/>
      <c r="S16" s="505"/>
    </row>
    <row r="17" spans="2:23" x14ac:dyDescent="0.15">
      <c r="B17" s="506">
        <v>4</v>
      </c>
      <c r="C17" s="507"/>
      <c r="D17" s="507" t="s">
        <v>357</v>
      </c>
      <c r="E17" s="508"/>
      <c r="F17" s="509"/>
      <c r="G17" s="510"/>
      <c r="H17" s="510"/>
      <c r="I17" s="510"/>
      <c r="J17" s="510"/>
      <c r="K17" s="510"/>
      <c r="L17" s="221" t="s">
        <v>358</v>
      </c>
      <c r="M17" s="509"/>
      <c r="N17" s="510"/>
      <c r="O17" s="510"/>
      <c r="P17" s="510"/>
      <c r="Q17" s="510"/>
      <c r="R17" s="510"/>
      <c r="S17" s="221" t="s">
        <v>358</v>
      </c>
    </row>
    <row r="18" spans="2:23" x14ac:dyDescent="0.15">
      <c r="B18" s="506">
        <v>5</v>
      </c>
      <c r="C18" s="507"/>
      <c r="D18" s="507" t="s">
        <v>357</v>
      </c>
      <c r="E18" s="508"/>
      <c r="F18" s="509"/>
      <c r="G18" s="510"/>
      <c r="H18" s="510"/>
      <c r="I18" s="510"/>
      <c r="J18" s="510"/>
      <c r="K18" s="510"/>
      <c r="L18" s="221" t="s">
        <v>358</v>
      </c>
      <c r="M18" s="509"/>
      <c r="N18" s="510"/>
      <c r="O18" s="510"/>
      <c r="P18" s="510"/>
      <c r="Q18" s="510"/>
      <c r="R18" s="510"/>
      <c r="S18" s="221" t="s">
        <v>358</v>
      </c>
    </row>
    <row r="19" spans="2:23" x14ac:dyDescent="0.15">
      <c r="B19" s="506">
        <v>6</v>
      </c>
      <c r="C19" s="507"/>
      <c r="D19" s="507" t="s">
        <v>357</v>
      </c>
      <c r="E19" s="508"/>
      <c r="F19" s="509"/>
      <c r="G19" s="510"/>
      <c r="H19" s="510"/>
      <c r="I19" s="510"/>
      <c r="J19" s="510"/>
      <c r="K19" s="510"/>
      <c r="L19" s="221" t="s">
        <v>358</v>
      </c>
      <c r="M19" s="509"/>
      <c r="N19" s="510"/>
      <c r="O19" s="510"/>
      <c r="P19" s="510"/>
      <c r="Q19" s="510"/>
      <c r="R19" s="510"/>
      <c r="S19" s="221" t="s">
        <v>358</v>
      </c>
    </row>
    <row r="20" spans="2:23" x14ac:dyDescent="0.15">
      <c r="B20" s="506">
        <v>7</v>
      </c>
      <c r="C20" s="507"/>
      <c r="D20" s="507" t="s">
        <v>357</v>
      </c>
      <c r="E20" s="508"/>
      <c r="F20" s="509"/>
      <c r="G20" s="510"/>
      <c r="H20" s="510"/>
      <c r="I20" s="510"/>
      <c r="J20" s="510"/>
      <c r="K20" s="510"/>
      <c r="L20" s="221" t="s">
        <v>358</v>
      </c>
      <c r="M20" s="509"/>
      <c r="N20" s="510"/>
      <c r="O20" s="510"/>
      <c r="P20" s="510"/>
      <c r="Q20" s="510"/>
      <c r="R20" s="510"/>
      <c r="S20" s="221" t="s">
        <v>358</v>
      </c>
    </row>
    <row r="21" spans="2:23" x14ac:dyDescent="0.15">
      <c r="B21" s="506">
        <v>8</v>
      </c>
      <c r="C21" s="507"/>
      <c r="D21" s="507" t="s">
        <v>357</v>
      </c>
      <c r="E21" s="508"/>
      <c r="F21" s="509"/>
      <c r="G21" s="510"/>
      <c r="H21" s="510"/>
      <c r="I21" s="510"/>
      <c r="J21" s="510"/>
      <c r="K21" s="510"/>
      <c r="L21" s="221" t="s">
        <v>358</v>
      </c>
      <c r="M21" s="509"/>
      <c r="N21" s="510"/>
      <c r="O21" s="510"/>
      <c r="P21" s="510"/>
      <c r="Q21" s="510"/>
      <c r="R21" s="510"/>
      <c r="S21" s="221" t="s">
        <v>358</v>
      </c>
    </row>
    <row r="22" spans="2:23" x14ac:dyDescent="0.15">
      <c r="B22" s="506">
        <v>9</v>
      </c>
      <c r="C22" s="507"/>
      <c r="D22" s="507" t="s">
        <v>357</v>
      </c>
      <c r="E22" s="508"/>
      <c r="F22" s="509"/>
      <c r="G22" s="510"/>
      <c r="H22" s="510"/>
      <c r="I22" s="510"/>
      <c r="J22" s="510"/>
      <c r="K22" s="510"/>
      <c r="L22" s="221" t="s">
        <v>358</v>
      </c>
      <c r="M22" s="509"/>
      <c r="N22" s="510"/>
      <c r="O22" s="510"/>
      <c r="P22" s="510"/>
      <c r="Q22" s="510"/>
      <c r="R22" s="510"/>
      <c r="S22" s="221" t="s">
        <v>358</v>
      </c>
    </row>
    <row r="23" spans="2:23" x14ac:dyDescent="0.15">
      <c r="B23" s="506">
        <v>10</v>
      </c>
      <c r="C23" s="507"/>
      <c r="D23" s="507" t="s">
        <v>357</v>
      </c>
      <c r="E23" s="508"/>
      <c r="F23" s="509"/>
      <c r="G23" s="510"/>
      <c r="H23" s="510"/>
      <c r="I23" s="510"/>
      <c r="J23" s="510"/>
      <c r="K23" s="510"/>
      <c r="L23" s="221" t="s">
        <v>358</v>
      </c>
      <c r="M23" s="509"/>
      <c r="N23" s="510"/>
      <c r="O23" s="510"/>
      <c r="P23" s="510"/>
      <c r="Q23" s="510"/>
      <c r="R23" s="510"/>
      <c r="S23" s="221" t="s">
        <v>358</v>
      </c>
    </row>
    <row r="24" spans="2:23" x14ac:dyDescent="0.15">
      <c r="B24" s="506">
        <v>11</v>
      </c>
      <c r="C24" s="507"/>
      <c r="D24" s="507" t="s">
        <v>357</v>
      </c>
      <c r="E24" s="508"/>
      <c r="F24" s="509"/>
      <c r="G24" s="510"/>
      <c r="H24" s="510"/>
      <c r="I24" s="510"/>
      <c r="J24" s="510"/>
      <c r="K24" s="510"/>
      <c r="L24" s="221" t="s">
        <v>358</v>
      </c>
      <c r="M24" s="509"/>
      <c r="N24" s="510"/>
      <c r="O24" s="510"/>
      <c r="P24" s="510"/>
      <c r="Q24" s="510"/>
      <c r="R24" s="510"/>
      <c r="S24" s="221" t="s">
        <v>358</v>
      </c>
    </row>
    <row r="25" spans="2:23" x14ac:dyDescent="0.15">
      <c r="B25" s="506">
        <v>12</v>
      </c>
      <c r="C25" s="507"/>
      <c r="D25" s="507" t="s">
        <v>357</v>
      </c>
      <c r="E25" s="508"/>
      <c r="F25" s="509"/>
      <c r="G25" s="510"/>
      <c r="H25" s="510"/>
      <c r="I25" s="510"/>
      <c r="J25" s="510"/>
      <c r="K25" s="510"/>
      <c r="L25" s="221" t="s">
        <v>358</v>
      </c>
      <c r="M25" s="509"/>
      <c r="N25" s="510"/>
      <c r="O25" s="510"/>
      <c r="P25" s="510"/>
      <c r="Q25" s="510"/>
      <c r="R25" s="510"/>
      <c r="S25" s="221" t="s">
        <v>358</v>
      </c>
      <c r="U25" s="501" t="s">
        <v>359</v>
      </c>
      <c r="V25" s="501"/>
      <c r="W25" s="501"/>
    </row>
    <row r="26" spans="2:23" x14ac:dyDescent="0.15">
      <c r="B26" s="506">
        <v>1</v>
      </c>
      <c r="C26" s="507"/>
      <c r="D26" s="507" t="s">
        <v>357</v>
      </c>
      <c r="E26" s="508"/>
      <c r="F26" s="509"/>
      <c r="G26" s="510"/>
      <c r="H26" s="510"/>
      <c r="I26" s="510"/>
      <c r="J26" s="510"/>
      <c r="K26" s="510"/>
      <c r="L26" s="221" t="s">
        <v>358</v>
      </c>
      <c r="M26" s="509"/>
      <c r="N26" s="510"/>
      <c r="O26" s="510"/>
      <c r="P26" s="510"/>
      <c r="Q26" s="510"/>
      <c r="R26" s="510"/>
      <c r="S26" s="221" t="s">
        <v>358</v>
      </c>
      <c r="U26" s="511"/>
      <c r="V26" s="511"/>
      <c r="W26" s="511"/>
    </row>
    <row r="27" spans="2:23" x14ac:dyDescent="0.15">
      <c r="B27" s="506">
        <v>2</v>
      </c>
      <c r="C27" s="507"/>
      <c r="D27" s="507" t="s">
        <v>357</v>
      </c>
      <c r="E27" s="508"/>
      <c r="F27" s="509"/>
      <c r="G27" s="510"/>
      <c r="H27" s="510"/>
      <c r="I27" s="510"/>
      <c r="J27" s="510"/>
      <c r="K27" s="510"/>
      <c r="L27" s="221" t="s">
        <v>358</v>
      </c>
      <c r="M27" s="509"/>
      <c r="N27" s="510"/>
      <c r="O27" s="510"/>
      <c r="P27" s="510"/>
      <c r="Q27" s="510"/>
      <c r="R27" s="510"/>
      <c r="S27" s="221" t="s">
        <v>358</v>
      </c>
    </row>
    <row r="28" spans="2:23" x14ac:dyDescent="0.15">
      <c r="B28" s="501" t="s">
        <v>360</v>
      </c>
      <c r="C28" s="501"/>
      <c r="D28" s="501"/>
      <c r="E28" s="501"/>
      <c r="F28" s="506" t="str">
        <f>IF(SUM(F17:K27)=0,"",SUM(F17:K27))</f>
        <v/>
      </c>
      <c r="G28" s="507"/>
      <c r="H28" s="507"/>
      <c r="I28" s="507"/>
      <c r="J28" s="507"/>
      <c r="K28" s="507"/>
      <c r="L28" s="221" t="s">
        <v>358</v>
      </c>
      <c r="M28" s="506" t="str">
        <f>IF(SUM(M17:R27)=0,"",SUM(M17:R27))</f>
        <v/>
      </c>
      <c r="N28" s="507"/>
      <c r="O28" s="507"/>
      <c r="P28" s="507"/>
      <c r="Q28" s="507"/>
      <c r="R28" s="507"/>
      <c r="S28" s="221" t="s">
        <v>358</v>
      </c>
      <c r="U28" s="501" t="s">
        <v>361</v>
      </c>
      <c r="V28" s="501"/>
      <c r="W28" s="501"/>
    </row>
    <row r="29" spans="2:23" ht="39.950000000000003" customHeight="1" x14ac:dyDescent="0.15">
      <c r="B29" s="505" t="s">
        <v>362</v>
      </c>
      <c r="C29" s="501"/>
      <c r="D29" s="501"/>
      <c r="E29" s="501"/>
      <c r="F29" s="512" t="str">
        <f>IF(F28="","",F28/U26)</f>
        <v/>
      </c>
      <c r="G29" s="513"/>
      <c r="H29" s="513"/>
      <c r="I29" s="513"/>
      <c r="J29" s="513"/>
      <c r="K29" s="513"/>
      <c r="L29" s="221" t="s">
        <v>358</v>
      </c>
      <c r="M29" s="512" t="str">
        <f>IF(M28="","",M28/U26)</f>
        <v/>
      </c>
      <c r="N29" s="513"/>
      <c r="O29" s="513"/>
      <c r="P29" s="513"/>
      <c r="Q29" s="513"/>
      <c r="R29" s="513"/>
      <c r="S29" s="221" t="s">
        <v>358</v>
      </c>
      <c r="U29" s="514" t="str">
        <f>IF(F29="","",ROUNDDOWN(M29/F29,3))</f>
        <v/>
      </c>
      <c r="V29" s="515"/>
      <c r="W29" s="516"/>
    </row>
    <row r="31" spans="2:23" x14ac:dyDescent="0.15">
      <c r="B31" s="217" t="s">
        <v>363</v>
      </c>
    </row>
    <row r="32" spans="2:23" ht="60" customHeight="1" x14ac:dyDescent="0.15">
      <c r="B32" s="501"/>
      <c r="C32" s="501"/>
      <c r="D32" s="501"/>
      <c r="E32" s="501"/>
      <c r="F32" s="502" t="s">
        <v>355</v>
      </c>
      <c r="G32" s="503"/>
      <c r="H32" s="503"/>
      <c r="I32" s="503"/>
      <c r="J32" s="503"/>
      <c r="K32" s="503"/>
      <c r="L32" s="504"/>
      <c r="M32" s="505" t="s">
        <v>356</v>
      </c>
      <c r="N32" s="505"/>
      <c r="O32" s="505"/>
      <c r="P32" s="505"/>
      <c r="Q32" s="505"/>
      <c r="R32" s="505"/>
      <c r="S32" s="505"/>
    </row>
    <row r="33" spans="1:32" x14ac:dyDescent="0.15">
      <c r="B33" s="509"/>
      <c r="C33" s="510"/>
      <c r="D33" s="510"/>
      <c r="E33" s="222" t="s">
        <v>357</v>
      </c>
      <c r="F33" s="509"/>
      <c r="G33" s="510"/>
      <c r="H33" s="510"/>
      <c r="I33" s="510"/>
      <c r="J33" s="510"/>
      <c r="K33" s="510"/>
      <c r="L33" s="221" t="s">
        <v>358</v>
      </c>
      <c r="M33" s="509"/>
      <c r="N33" s="510"/>
      <c r="O33" s="510"/>
      <c r="P33" s="510"/>
      <c r="Q33" s="510"/>
      <c r="R33" s="510"/>
      <c r="S33" s="221" t="s">
        <v>358</v>
      </c>
    </row>
    <row r="34" spans="1:32" x14ac:dyDescent="0.15">
      <c r="B34" s="509"/>
      <c r="C34" s="510"/>
      <c r="D34" s="510"/>
      <c r="E34" s="222" t="s">
        <v>357</v>
      </c>
      <c r="F34" s="509"/>
      <c r="G34" s="510"/>
      <c r="H34" s="510"/>
      <c r="I34" s="510"/>
      <c r="J34" s="510"/>
      <c r="K34" s="510"/>
      <c r="L34" s="221" t="s">
        <v>358</v>
      </c>
      <c r="M34" s="509"/>
      <c r="N34" s="510"/>
      <c r="O34" s="510"/>
      <c r="P34" s="510"/>
      <c r="Q34" s="510"/>
      <c r="R34" s="510"/>
      <c r="S34" s="221" t="s">
        <v>358</v>
      </c>
    </row>
    <row r="35" spans="1:32" x14ac:dyDescent="0.15">
      <c r="B35" s="509"/>
      <c r="C35" s="510"/>
      <c r="D35" s="510"/>
      <c r="E35" s="222" t="s">
        <v>364</v>
      </c>
      <c r="F35" s="509"/>
      <c r="G35" s="510"/>
      <c r="H35" s="510"/>
      <c r="I35" s="510"/>
      <c r="J35" s="510"/>
      <c r="K35" s="510"/>
      <c r="L35" s="221" t="s">
        <v>358</v>
      </c>
      <c r="M35" s="509"/>
      <c r="N35" s="510"/>
      <c r="O35" s="510"/>
      <c r="P35" s="510"/>
      <c r="Q35" s="510"/>
      <c r="R35" s="510"/>
      <c r="S35" s="221" t="s">
        <v>358</v>
      </c>
    </row>
    <row r="36" spans="1:32" x14ac:dyDescent="0.15">
      <c r="B36" s="501" t="s">
        <v>360</v>
      </c>
      <c r="C36" s="501"/>
      <c r="D36" s="501"/>
      <c r="E36" s="501"/>
      <c r="F36" s="506" t="str">
        <f>IF(SUM(F33:K35)=0,"",SUM(F33:K35))</f>
        <v/>
      </c>
      <c r="G36" s="507"/>
      <c r="H36" s="507"/>
      <c r="I36" s="507"/>
      <c r="J36" s="507"/>
      <c r="K36" s="507"/>
      <c r="L36" s="221" t="s">
        <v>358</v>
      </c>
      <c r="M36" s="506" t="str">
        <f>IF(SUM(M33:R35)=0,"",SUM(M33:R35))</f>
        <v/>
      </c>
      <c r="N36" s="507"/>
      <c r="O36" s="507"/>
      <c r="P36" s="507"/>
      <c r="Q36" s="507"/>
      <c r="R36" s="507"/>
      <c r="S36" s="221" t="s">
        <v>358</v>
      </c>
      <c r="U36" s="501" t="s">
        <v>361</v>
      </c>
      <c r="V36" s="501"/>
      <c r="W36" s="501"/>
    </row>
    <row r="37" spans="1:32" ht="39.950000000000003" customHeight="1" x14ac:dyDescent="0.15">
      <c r="B37" s="505" t="s">
        <v>362</v>
      </c>
      <c r="C37" s="501"/>
      <c r="D37" s="501"/>
      <c r="E37" s="501"/>
      <c r="F37" s="512" t="str">
        <f>IF(F36="","",F36/3)</f>
        <v/>
      </c>
      <c r="G37" s="513"/>
      <c r="H37" s="513"/>
      <c r="I37" s="513"/>
      <c r="J37" s="513"/>
      <c r="K37" s="513"/>
      <c r="L37" s="221" t="s">
        <v>358</v>
      </c>
      <c r="M37" s="512" t="str">
        <f>IF(M36="","",M36/3)</f>
        <v/>
      </c>
      <c r="N37" s="513"/>
      <c r="O37" s="513"/>
      <c r="P37" s="513"/>
      <c r="Q37" s="513"/>
      <c r="R37" s="513"/>
      <c r="S37" s="221" t="s">
        <v>358</v>
      </c>
      <c r="U37" s="514" t="str">
        <f>IF(F37="","",ROUNDDOWN(M37/F37,3))</f>
        <v/>
      </c>
      <c r="V37" s="515"/>
      <c r="W37" s="516"/>
    </row>
    <row r="38" spans="1:32" ht="5.0999999999999996" customHeight="1" x14ac:dyDescent="0.15">
      <c r="A38" s="223"/>
      <c r="B38" s="224"/>
      <c r="C38" s="225"/>
      <c r="D38" s="225"/>
      <c r="E38" s="225"/>
      <c r="F38" s="226"/>
      <c r="G38" s="226"/>
      <c r="H38" s="226"/>
      <c r="I38" s="226"/>
      <c r="J38" s="226"/>
      <c r="K38" s="226"/>
      <c r="L38" s="225"/>
      <c r="M38" s="226"/>
      <c r="N38" s="226"/>
      <c r="O38" s="226"/>
      <c r="P38" s="226"/>
      <c r="Q38" s="226"/>
      <c r="R38" s="226"/>
      <c r="S38" s="225"/>
      <c r="T38" s="223"/>
      <c r="U38" s="227"/>
      <c r="V38" s="227"/>
      <c r="W38" s="227"/>
      <c r="X38" s="223"/>
      <c r="Y38" s="223"/>
      <c r="Z38" s="223"/>
      <c r="AA38" s="223"/>
      <c r="AB38" s="223"/>
      <c r="AC38" s="223"/>
      <c r="AD38" s="223"/>
      <c r="AE38" s="223"/>
      <c r="AF38" s="223"/>
    </row>
    <row r="39" spans="1:32" x14ac:dyDescent="0.15">
      <c r="B39" s="217" t="s">
        <v>365</v>
      </c>
      <c r="C39" s="228"/>
    </row>
    <row r="40" spans="1:32" x14ac:dyDescent="0.15">
      <c r="B40" s="517" t="s">
        <v>366</v>
      </c>
      <c r="C40" s="517"/>
      <c r="D40" s="517"/>
      <c r="E40" s="517"/>
      <c r="F40" s="517"/>
      <c r="G40" s="517"/>
      <c r="H40" s="517"/>
      <c r="I40" s="517"/>
      <c r="J40" s="517"/>
      <c r="K40" s="517"/>
      <c r="L40" s="517"/>
      <c r="M40" s="517"/>
      <c r="N40" s="517"/>
      <c r="O40" s="517"/>
      <c r="P40" s="517"/>
      <c r="Q40" s="517"/>
      <c r="R40" s="517"/>
      <c r="S40" s="517"/>
      <c r="T40" s="517"/>
      <c r="U40" s="517"/>
      <c r="V40" s="517"/>
      <c r="W40" s="517"/>
    </row>
    <row r="41" spans="1:32" x14ac:dyDescent="0.15">
      <c r="B41" s="517" t="s">
        <v>367</v>
      </c>
      <c r="C41" s="517"/>
      <c r="D41" s="517"/>
      <c r="E41" s="517"/>
      <c r="F41" s="517"/>
      <c r="G41" s="517"/>
      <c r="H41" s="517"/>
      <c r="I41" s="517"/>
      <c r="J41" s="517"/>
      <c r="K41" s="517"/>
      <c r="L41" s="517"/>
      <c r="M41" s="517"/>
      <c r="N41" s="517"/>
      <c r="O41" s="517"/>
      <c r="P41" s="517"/>
      <c r="Q41" s="517"/>
      <c r="R41" s="517"/>
      <c r="S41" s="517"/>
      <c r="T41" s="517"/>
      <c r="U41" s="517"/>
      <c r="V41" s="517"/>
      <c r="W41" s="517"/>
    </row>
    <row r="42" spans="1:32" x14ac:dyDescent="0.15">
      <c r="B42" s="517" t="s">
        <v>368</v>
      </c>
      <c r="C42" s="517"/>
      <c r="D42" s="517"/>
      <c r="E42" s="517"/>
      <c r="F42" s="517"/>
      <c r="G42" s="517"/>
      <c r="H42" s="517"/>
      <c r="I42" s="517"/>
      <c r="J42" s="517"/>
      <c r="K42" s="517"/>
      <c r="L42" s="517"/>
      <c r="M42" s="517"/>
      <c r="N42" s="517"/>
      <c r="O42" s="517"/>
      <c r="P42" s="517"/>
      <c r="Q42" s="517"/>
      <c r="R42" s="517"/>
      <c r="S42" s="517"/>
      <c r="T42" s="517"/>
      <c r="U42" s="517"/>
      <c r="V42" s="517"/>
      <c r="W42" s="517"/>
    </row>
    <row r="43" spans="1:32" x14ac:dyDescent="0.15">
      <c r="B43" s="517" t="s">
        <v>369</v>
      </c>
      <c r="C43" s="517"/>
      <c r="D43" s="517"/>
      <c r="E43" s="517"/>
      <c r="F43" s="517"/>
      <c r="G43" s="517"/>
      <c r="H43" s="517"/>
      <c r="I43" s="517"/>
      <c r="J43" s="517"/>
      <c r="K43" s="517"/>
      <c r="L43" s="517"/>
      <c r="M43" s="517"/>
      <c r="N43" s="517"/>
      <c r="O43" s="517"/>
      <c r="P43" s="517"/>
      <c r="Q43" s="517"/>
      <c r="R43" s="517"/>
      <c r="S43" s="517"/>
      <c r="T43" s="517"/>
      <c r="U43" s="517"/>
      <c r="V43" s="517"/>
      <c r="W43" s="517"/>
    </row>
    <row r="44" spans="1:32" x14ac:dyDescent="0.15">
      <c r="B44" s="517" t="s">
        <v>370</v>
      </c>
      <c r="C44" s="517"/>
      <c r="D44" s="517"/>
      <c r="E44" s="517"/>
      <c r="F44" s="517"/>
      <c r="G44" s="517"/>
      <c r="H44" s="517"/>
      <c r="I44" s="517"/>
      <c r="J44" s="517"/>
      <c r="K44" s="517"/>
      <c r="L44" s="517"/>
      <c r="M44" s="517"/>
      <c r="N44" s="517"/>
      <c r="O44" s="517"/>
      <c r="P44" s="517"/>
      <c r="Q44" s="517"/>
      <c r="R44" s="517"/>
      <c r="S44" s="517"/>
      <c r="T44" s="517"/>
      <c r="U44" s="517"/>
      <c r="V44" s="517"/>
      <c r="W44" s="517"/>
    </row>
    <row r="45" spans="1:32" x14ac:dyDescent="0.15">
      <c r="B45" s="517" t="s">
        <v>371</v>
      </c>
      <c r="C45" s="517"/>
      <c r="D45" s="517"/>
      <c r="E45" s="517"/>
      <c r="F45" s="517"/>
      <c r="G45" s="517"/>
      <c r="H45" s="517"/>
      <c r="I45" s="517"/>
      <c r="J45" s="517"/>
      <c r="K45" s="517"/>
      <c r="L45" s="517"/>
      <c r="M45" s="517"/>
      <c r="N45" s="517"/>
      <c r="O45" s="517"/>
      <c r="P45" s="517"/>
      <c r="Q45" s="517"/>
      <c r="R45" s="517"/>
      <c r="S45" s="517"/>
      <c r="T45" s="517"/>
      <c r="U45" s="517"/>
      <c r="V45" s="517"/>
      <c r="W45" s="517"/>
    </row>
    <row r="46" spans="1:32" x14ac:dyDescent="0.15">
      <c r="B46" s="517" t="s">
        <v>372</v>
      </c>
      <c r="C46" s="517"/>
      <c r="D46" s="517"/>
      <c r="E46" s="517"/>
      <c r="F46" s="517"/>
      <c r="G46" s="517"/>
      <c r="H46" s="517"/>
      <c r="I46" s="517"/>
      <c r="J46" s="517"/>
      <c r="K46" s="517"/>
      <c r="L46" s="517"/>
      <c r="M46" s="517"/>
      <c r="N46" s="517"/>
      <c r="O46" s="517"/>
      <c r="P46" s="517"/>
      <c r="Q46" s="517"/>
      <c r="R46" s="517"/>
      <c r="S46" s="517"/>
      <c r="T46" s="517"/>
      <c r="U46" s="517"/>
      <c r="V46" s="517"/>
      <c r="W46" s="517"/>
    </row>
    <row r="47" spans="1:32" x14ac:dyDescent="0.15">
      <c r="B47" s="517" t="s">
        <v>373</v>
      </c>
      <c r="C47" s="517"/>
      <c r="D47" s="517"/>
      <c r="E47" s="517"/>
      <c r="F47" s="517"/>
      <c r="G47" s="517"/>
      <c r="H47" s="517"/>
      <c r="I47" s="517"/>
      <c r="J47" s="517"/>
      <c r="K47" s="517"/>
      <c r="L47" s="517"/>
      <c r="M47" s="517"/>
      <c r="N47" s="517"/>
      <c r="O47" s="517"/>
      <c r="P47" s="517"/>
      <c r="Q47" s="517"/>
      <c r="R47" s="517"/>
      <c r="S47" s="517"/>
      <c r="T47" s="517"/>
      <c r="U47" s="517"/>
      <c r="V47" s="517"/>
      <c r="W47" s="517"/>
    </row>
    <row r="48" spans="1:32" x14ac:dyDescent="0.15">
      <c r="B48" s="517"/>
      <c r="C48" s="517"/>
      <c r="D48" s="517"/>
      <c r="E48" s="517"/>
      <c r="F48" s="517"/>
      <c r="G48" s="517"/>
      <c r="H48" s="517"/>
      <c r="I48" s="517"/>
      <c r="J48" s="517"/>
      <c r="K48" s="517"/>
      <c r="L48" s="517"/>
      <c r="M48" s="517"/>
      <c r="N48" s="517"/>
      <c r="O48" s="517"/>
      <c r="P48" s="517"/>
      <c r="Q48" s="517"/>
      <c r="R48" s="517"/>
      <c r="S48" s="517"/>
      <c r="T48" s="517"/>
      <c r="U48" s="517"/>
      <c r="V48" s="517"/>
      <c r="W48" s="517"/>
    </row>
    <row r="49" spans="2:23" x14ac:dyDescent="0.15">
      <c r="B49" s="517"/>
      <c r="C49" s="517"/>
      <c r="D49" s="517"/>
      <c r="E49" s="517"/>
      <c r="F49" s="517"/>
      <c r="G49" s="517"/>
      <c r="H49" s="517"/>
      <c r="I49" s="517"/>
      <c r="J49" s="517"/>
      <c r="K49" s="517"/>
      <c r="L49" s="517"/>
      <c r="M49" s="517"/>
      <c r="N49" s="517"/>
      <c r="O49" s="517"/>
      <c r="P49" s="517"/>
      <c r="Q49" s="517"/>
      <c r="R49" s="517"/>
      <c r="S49" s="517"/>
      <c r="T49" s="517"/>
      <c r="U49" s="517"/>
      <c r="V49" s="517"/>
      <c r="W49" s="517"/>
    </row>
    <row r="122" spans="3:7" x14ac:dyDescent="0.15">
      <c r="C122" s="223"/>
      <c r="D122" s="223"/>
      <c r="E122" s="223"/>
      <c r="F122" s="223"/>
      <c r="G122" s="223"/>
    </row>
    <row r="123" spans="3:7" x14ac:dyDescent="0.15">
      <c r="C123" s="22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A960330F-81E8-4A9B-981F-8E1DB22F6DFD}">
      <formula1>"□,■"</formula1>
    </dataValidation>
  </dataValidations>
  <pageMargins left="0.7" right="0.7" top="0.75" bottom="0.75" header="0.3" footer="0.3"/>
  <pageSetup paperSize="9" orientation="portrait" r:id="rId1"/>
  <rowBreaks count="1" manualBreakCount="1">
    <brk id="3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0679-BAE1-4C5A-9AD6-01B5A20AB19F}">
  <sheetPr>
    <pageSetUpPr fitToPage="1"/>
  </sheetPr>
  <dimension ref="B1:BO65"/>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7" ht="19.5" customHeight="1" x14ac:dyDescent="0.2">
      <c r="B1" s="482" t="s">
        <v>455</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7" ht="14.25" customHeight="1" thickBot="1" x14ac:dyDescent="0.2"/>
    <row r="3" spans="2:67"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7" ht="18" customHeight="1" thickBot="1" x14ac:dyDescent="0.2"/>
    <row r="5" spans="2:67"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7" ht="30" customHeight="1" x14ac:dyDescent="0.15">
      <c r="B6" s="650" t="s">
        <v>458</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651"/>
      <c r="BN6" s="652"/>
    </row>
    <row r="7" spans="2:67" ht="36.75" customHeight="1" x14ac:dyDescent="0.15">
      <c r="B7" s="271"/>
      <c r="C7" s="272"/>
      <c r="D7" s="653" t="s">
        <v>461</v>
      </c>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5"/>
      <c r="BH7" s="465"/>
      <c r="BI7" s="466"/>
      <c r="BJ7" s="466"/>
      <c r="BK7" s="466"/>
      <c r="BL7" s="466"/>
      <c r="BM7" s="466"/>
      <c r="BN7" s="467"/>
    </row>
    <row r="8" spans="2:67" ht="36.75" customHeight="1" x14ac:dyDescent="0.15">
      <c r="B8" s="271"/>
      <c r="C8" s="272"/>
      <c r="D8" s="653" t="s">
        <v>459</v>
      </c>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4"/>
      <c r="BF8" s="654"/>
      <c r="BG8" s="655"/>
      <c r="BH8" s="465"/>
      <c r="BI8" s="466"/>
      <c r="BJ8" s="466"/>
      <c r="BK8" s="466"/>
      <c r="BL8" s="466"/>
      <c r="BM8" s="466"/>
      <c r="BN8" s="467"/>
    </row>
    <row r="9" spans="2:67" ht="45.75" customHeight="1" x14ac:dyDescent="0.15">
      <c r="B9" s="648"/>
      <c r="C9" s="649"/>
      <c r="D9" s="653" t="s">
        <v>460</v>
      </c>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5"/>
      <c r="BH9" s="471"/>
      <c r="BI9" s="472"/>
      <c r="BJ9" s="472"/>
      <c r="BK9" s="472"/>
      <c r="BL9" s="472"/>
      <c r="BM9" s="472"/>
      <c r="BN9" s="473"/>
    </row>
    <row r="10" spans="2:67" ht="30" customHeight="1" thickBot="1" x14ac:dyDescent="0.2">
      <c r="B10" s="454" t="s">
        <v>106</v>
      </c>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6"/>
      <c r="BH10" s="457"/>
      <c r="BI10" s="458"/>
      <c r="BJ10" s="458"/>
      <c r="BK10" s="458"/>
      <c r="BL10" s="458"/>
      <c r="BM10" s="458"/>
      <c r="BN10" s="459"/>
    </row>
    <row r="11" spans="2:67" ht="12" x14ac:dyDescent="0.15">
      <c r="BH11" s="460"/>
      <c r="BI11" s="460"/>
      <c r="BJ11" s="460"/>
      <c r="BK11" s="460"/>
      <c r="BL11" s="460"/>
      <c r="BM11" s="460"/>
      <c r="BN11" s="460"/>
    </row>
    <row r="12" spans="2:67" ht="12.75" customHeight="1" x14ac:dyDescent="0.15">
      <c r="B12" s="1" t="s">
        <v>31</v>
      </c>
    </row>
    <row r="13" spans="2:67" ht="12.75" customHeight="1" x14ac:dyDescent="0.15">
      <c r="B13" s="461" t="s">
        <v>462</v>
      </c>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row>
    <row r="14" spans="2:67" ht="12.75" customHeight="1" x14ac:dyDescent="0.15">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row>
    <row r="15" spans="2:67" ht="12.75" customHeight="1" x14ac:dyDescent="0.15">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row>
    <row r="16" spans="2:67" ht="12.75" customHeight="1" x14ac:dyDescent="0.15">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row>
    <row r="17" spans="2:67" ht="12.75" customHeight="1" x14ac:dyDescent="0.15">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row>
    <row r="18" spans="2:67" ht="12.7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row>
    <row r="19" spans="2:67"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row>
    <row r="20" spans="2:67"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row>
    <row r="21" spans="2:67"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row>
    <row r="22" spans="2:67"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row>
    <row r="23" spans="2:67"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row>
    <row r="24" spans="2:67"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row>
    <row r="25" spans="2:67"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row>
    <row r="26" spans="2:67"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row>
    <row r="27" spans="2:67"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row>
    <row r="28" spans="2:67"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row>
    <row r="29" spans="2:67"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row>
    <row r="30" spans="2:67"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row>
    <row r="31" spans="2:67"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row>
    <row r="32" spans="2:67"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row>
    <row r="33" spans="2:66" ht="12.75" customHeight="1" x14ac:dyDescent="0.15">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BI33" s="656"/>
      <c r="BJ33" s="656"/>
      <c r="BK33" s="656"/>
      <c r="BL33" s="656"/>
      <c r="BM33" s="656"/>
      <c r="BN33" s="656"/>
    </row>
    <row r="34" spans="2:66" ht="12.75" customHeight="1" x14ac:dyDescent="0.15">
      <c r="B34" s="656"/>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6"/>
      <c r="AY34" s="656"/>
      <c r="AZ34" s="656"/>
      <c r="BA34" s="656"/>
      <c r="BB34" s="656"/>
      <c r="BC34" s="656"/>
      <c r="BD34" s="656"/>
      <c r="BE34" s="656"/>
      <c r="BF34" s="656"/>
      <c r="BG34" s="656"/>
      <c r="BH34" s="656"/>
      <c r="BI34" s="656"/>
      <c r="BJ34" s="656"/>
      <c r="BK34" s="656"/>
      <c r="BL34" s="656"/>
      <c r="BM34" s="656"/>
      <c r="BN34" s="656"/>
    </row>
    <row r="35" spans="2:66" ht="12.75" customHeight="1" x14ac:dyDescent="0.15">
      <c r="B35" s="656"/>
      <c r="C35" s="656"/>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656"/>
      <c r="AV35" s="656"/>
      <c r="AW35" s="656"/>
      <c r="AX35" s="656"/>
      <c r="AY35" s="656"/>
      <c r="AZ35" s="656"/>
      <c r="BA35" s="656"/>
      <c r="BB35" s="656"/>
      <c r="BC35" s="656"/>
      <c r="BD35" s="656"/>
      <c r="BE35" s="656"/>
      <c r="BF35" s="656"/>
      <c r="BG35" s="656"/>
      <c r="BH35" s="656"/>
      <c r="BI35" s="656"/>
      <c r="BJ35" s="656"/>
      <c r="BK35" s="656"/>
      <c r="BL35" s="656"/>
      <c r="BM35" s="656"/>
      <c r="BN35" s="656"/>
    </row>
    <row r="36" spans="2:66" ht="12.75" customHeight="1" x14ac:dyDescent="0.15">
      <c r="B36" s="656"/>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6"/>
      <c r="AZ36" s="656"/>
      <c r="BA36" s="656"/>
      <c r="BB36" s="656"/>
      <c r="BC36" s="656"/>
      <c r="BD36" s="656"/>
      <c r="BE36" s="656"/>
      <c r="BF36" s="656"/>
      <c r="BG36" s="656"/>
      <c r="BH36" s="656"/>
      <c r="BI36" s="656"/>
      <c r="BJ36" s="656"/>
      <c r="BK36" s="656"/>
      <c r="BL36" s="656"/>
      <c r="BM36" s="656"/>
      <c r="BN36" s="656"/>
    </row>
    <row r="37" spans="2:66" ht="12.75" customHeight="1" x14ac:dyDescent="0.15">
      <c r="B37" s="656"/>
      <c r="C37" s="656"/>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6"/>
      <c r="AK37" s="656"/>
      <c r="AL37" s="656"/>
      <c r="AM37" s="656"/>
      <c r="AN37" s="656"/>
      <c r="AO37" s="656"/>
      <c r="AP37" s="656"/>
      <c r="AQ37" s="656"/>
      <c r="AR37" s="656"/>
      <c r="AS37" s="656"/>
      <c r="AT37" s="656"/>
      <c r="AU37" s="656"/>
      <c r="AV37" s="656"/>
      <c r="AW37" s="656"/>
      <c r="AX37" s="656"/>
      <c r="AY37" s="656"/>
      <c r="AZ37" s="656"/>
      <c r="BA37" s="656"/>
      <c r="BB37" s="656"/>
      <c r="BC37" s="656"/>
      <c r="BD37" s="656"/>
      <c r="BE37" s="656"/>
      <c r="BF37" s="656"/>
      <c r="BG37" s="656"/>
      <c r="BH37" s="656"/>
      <c r="BI37" s="656"/>
      <c r="BJ37" s="656"/>
      <c r="BK37" s="656"/>
      <c r="BL37" s="656"/>
      <c r="BM37" s="656"/>
      <c r="BN37" s="656"/>
    </row>
    <row r="38" spans="2:66" ht="12.75" customHeight="1" x14ac:dyDescent="0.15">
      <c r="B38" s="656"/>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656"/>
      <c r="AM38" s="656"/>
      <c r="AN38" s="656"/>
      <c r="AO38" s="656"/>
      <c r="AP38" s="656"/>
      <c r="AQ38" s="656"/>
      <c r="AR38" s="656"/>
      <c r="AS38" s="656"/>
      <c r="AT38" s="656"/>
      <c r="AU38" s="656"/>
      <c r="AV38" s="656"/>
      <c r="AW38" s="656"/>
      <c r="AX38" s="656"/>
      <c r="AY38" s="656"/>
      <c r="AZ38" s="656"/>
      <c r="BA38" s="656"/>
      <c r="BB38" s="656"/>
      <c r="BC38" s="656"/>
      <c r="BD38" s="656"/>
      <c r="BE38" s="656"/>
      <c r="BF38" s="656"/>
      <c r="BG38" s="656"/>
      <c r="BH38" s="656"/>
      <c r="BI38" s="656"/>
      <c r="BJ38" s="656"/>
      <c r="BK38" s="656"/>
      <c r="BL38" s="656"/>
      <c r="BM38" s="656"/>
      <c r="BN38" s="656"/>
    </row>
    <row r="39" spans="2:66" ht="12.75" customHeight="1" x14ac:dyDescent="0.15">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6"/>
      <c r="AY39" s="656"/>
      <c r="AZ39" s="656"/>
      <c r="BA39" s="656"/>
      <c r="BB39" s="656"/>
      <c r="BC39" s="656"/>
      <c r="BD39" s="656"/>
      <c r="BE39" s="656"/>
      <c r="BF39" s="656"/>
      <c r="BG39" s="656"/>
      <c r="BH39" s="656"/>
      <c r="BI39" s="656"/>
      <c r="BJ39" s="656"/>
      <c r="BK39" s="656"/>
      <c r="BL39" s="656"/>
      <c r="BM39" s="656"/>
      <c r="BN39" s="656"/>
    </row>
    <row r="40" spans="2:66" ht="12.75" customHeight="1" x14ac:dyDescent="0.15">
      <c r="B40" s="656"/>
      <c r="C40" s="656"/>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6"/>
      <c r="AY40" s="656"/>
      <c r="AZ40" s="656"/>
      <c r="BA40" s="656"/>
      <c r="BB40" s="656"/>
      <c r="BC40" s="656"/>
      <c r="BD40" s="656"/>
      <c r="BE40" s="656"/>
      <c r="BF40" s="656"/>
      <c r="BG40" s="656"/>
      <c r="BH40" s="656"/>
      <c r="BI40" s="656"/>
      <c r="BJ40" s="656"/>
      <c r="BK40" s="656"/>
      <c r="BL40" s="656"/>
      <c r="BM40" s="656"/>
      <c r="BN40" s="656"/>
    </row>
    <row r="41" spans="2:66" ht="12.75" customHeight="1" x14ac:dyDescent="0.15">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656"/>
      <c r="AM41" s="656"/>
      <c r="AN41" s="656"/>
      <c r="AO41" s="656"/>
      <c r="AP41" s="656"/>
      <c r="AQ41" s="656"/>
      <c r="AR41" s="656"/>
      <c r="AS41" s="656"/>
      <c r="AT41" s="656"/>
      <c r="AU41" s="656"/>
      <c r="AV41" s="656"/>
      <c r="AW41" s="656"/>
      <c r="AX41" s="656"/>
      <c r="AY41" s="656"/>
      <c r="AZ41" s="656"/>
      <c r="BA41" s="656"/>
      <c r="BB41" s="656"/>
      <c r="BC41" s="656"/>
      <c r="BD41" s="656"/>
      <c r="BE41" s="656"/>
      <c r="BF41" s="656"/>
      <c r="BG41" s="656"/>
      <c r="BH41" s="656"/>
      <c r="BI41" s="656"/>
      <c r="BJ41" s="656"/>
      <c r="BK41" s="656"/>
      <c r="BL41" s="656"/>
      <c r="BM41" s="656"/>
      <c r="BN41" s="656"/>
    </row>
    <row r="42" spans="2:66" ht="12" customHeight="1" x14ac:dyDescent="0.15">
      <c r="B42" s="656"/>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6"/>
      <c r="BE42" s="656"/>
      <c r="BF42" s="656"/>
      <c r="BG42" s="656"/>
      <c r="BH42" s="656"/>
      <c r="BI42" s="656"/>
      <c r="BJ42" s="656"/>
      <c r="BK42" s="656"/>
      <c r="BL42" s="656"/>
      <c r="BM42" s="656"/>
      <c r="BN42" s="656"/>
    </row>
    <row r="43" spans="2:66" ht="12.75" customHeight="1" x14ac:dyDescent="0.15">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row>
    <row r="44" spans="2:66" ht="12" customHeight="1" x14ac:dyDescent="0.15">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O44" s="656"/>
      <c r="AP44" s="656"/>
      <c r="AQ44" s="656"/>
      <c r="AR44" s="656"/>
      <c r="AS44" s="656"/>
      <c r="AT44" s="656"/>
      <c r="AU44" s="656"/>
      <c r="AV44" s="656"/>
      <c r="AW44" s="656"/>
      <c r="AX44" s="656"/>
      <c r="AY44" s="656"/>
      <c r="AZ44" s="656"/>
      <c r="BA44" s="656"/>
      <c r="BB44" s="656"/>
      <c r="BC44" s="656"/>
      <c r="BD44" s="656"/>
      <c r="BE44" s="656"/>
      <c r="BF44" s="656"/>
      <c r="BG44" s="656"/>
      <c r="BH44" s="656"/>
      <c r="BI44" s="656"/>
      <c r="BJ44" s="656"/>
      <c r="BK44" s="656"/>
      <c r="BL44" s="656"/>
      <c r="BM44" s="656"/>
      <c r="BN44" s="656"/>
    </row>
    <row r="45" spans="2:66" ht="12.75" customHeight="1" x14ac:dyDescent="0.15">
      <c r="B45" s="656"/>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row>
    <row r="46" spans="2:66" ht="12" customHeight="1" x14ac:dyDescent="0.15">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row>
    <row r="47" spans="2:66" ht="12.75" customHeight="1" x14ac:dyDescent="0.15">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6"/>
      <c r="BN47" s="656"/>
    </row>
    <row r="48" spans="2:66" ht="12" customHeight="1" x14ac:dyDescent="0.15">
      <c r="B48" s="656"/>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row>
    <row r="49" spans="2:66" ht="12.75" customHeight="1" x14ac:dyDescent="0.15">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656"/>
      <c r="AL49" s="656"/>
      <c r="AM49" s="656"/>
      <c r="AN49" s="656"/>
      <c r="AO49" s="656"/>
      <c r="AP49" s="656"/>
      <c r="AQ49" s="656"/>
      <c r="AR49" s="656"/>
      <c r="AS49" s="656"/>
      <c r="AT49" s="656"/>
      <c r="AU49" s="656"/>
      <c r="AV49" s="656"/>
      <c r="AW49" s="656"/>
      <c r="AX49" s="656"/>
      <c r="AY49" s="656"/>
      <c r="AZ49" s="656"/>
      <c r="BA49" s="656"/>
      <c r="BB49" s="656"/>
      <c r="BC49" s="656"/>
      <c r="BD49" s="656"/>
      <c r="BE49" s="656"/>
      <c r="BF49" s="656"/>
      <c r="BG49" s="656"/>
      <c r="BH49" s="656"/>
      <c r="BI49" s="656"/>
      <c r="BJ49" s="656"/>
      <c r="BK49" s="656"/>
      <c r="BL49" s="656"/>
      <c r="BM49" s="656"/>
      <c r="BN49" s="656"/>
    </row>
    <row r="50" spans="2:66" ht="12" customHeight="1" x14ac:dyDescent="0.15">
      <c r="B50" s="656"/>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row>
    <row r="51" spans="2:66" ht="19.5" customHeight="1" x14ac:dyDescent="0.15">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row>
    <row r="52" spans="2:66" ht="19.5" customHeight="1" x14ac:dyDescent="0.15">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6"/>
      <c r="AZ52" s="656"/>
      <c r="BA52" s="656"/>
      <c r="BB52" s="656"/>
      <c r="BC52" s="656"/>
      <c r="BD52" s="656"/>
      <c r="BE52" s="656"/>
      <c r="BF52" s="656"/>
      <c r="BG52" s="656"/>
      <c r="BH52" s="656"/>
      <c r="BI52" s="656"/>
      <c r="BJ52" s="656"/>
      <c r="BK52" s="656"/>
      <c r="BL52" s="656"/>
      <c r="BM52" s="656"/>
      <c r="BN52" s="656"/>
    </row>
    <row r="53" spans="2:66" ht="19.5" customHeight="1" x14ac:dyDescent="0.15">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row>
    <row r="54" spans="2:66" ht="19.5" customHeight="1" x14ac:dyDescent="0.15">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row>
    <row r="55" spans="2:66" ht="19.5" customHeight="1" x14ac:dyDescent="0.15">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row>
    <row r="56" spans="2:66" ht="19.5" customHeight="1" x14ac:dyDescent="0.15">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row>
    <row r="57" spans="2:66" ht="19.5" customHeight="1" x14ac:dyDescent="0.15">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row>
    <row r="58" spans="2:66" ht="19.5" customHeight="1" x14ac:dyDescent="0.15">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row>
    <row r="59" spans="2:66" ht="19.5" customHeight="1" x14ac:dyDescent="0.15">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row>
    <row r="60" spans="2:66" ht="19.5" customHeight="1" x14ac:dyDescent="0.15">
      <c r="B60" s="656"/>
      <c r="C60" s="656"/>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row>
    <row r="61" spans="2:66" ht="19.5" customHeight="1" x14ac:dyDescent="0.15">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row>
    <row r="62" spans="2:66" ht="19.5" customHeight="1" x14ac:dyDescent="0.15">
      <c r="B62" s="656"/>
      <c r="C62" s="656"/>
      <c r="D62" s="656"/>
      <c r="E62" s="656"/>
      <c r="F62" s="656"/>
      <c r="G62" s="656"/>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row>
    <row r="63" spans="2:66" ht="19.5" customHeight="1" x14ac:dyDescent="0.15">
      <c r="B63" s="656"/>
      <c r="C63" s="656"/>
      <c r="D63" s="656"/>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row>
    <row r="64" spans="2:66" ht="19.5" customHeight="1" x14ac:dyDescent="0.15">
      <c r="B64" s="656"/>
      <c r="C64" s="656"/>
      <c r="D64" s="656"/>
      <c r="E64" s="656"/>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row>
    <row r="65" spans="2:66" ht="19.5" customHeight="1" x14ac:dyDescent="0.15">
      <c r="B65" s="656"/>
      <c r="C65" s="656"/>
      <c r="D65" s="656"/>
      <c r="E65" s="656"/>
      <c r="F65" s="656"/>
      <c r="G65" s="656"/>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6"/>
      <c r="AY65" s="656"/>
      <c r="AZ65" s="656"/>
      <c r="BA65" s="656"/>
      <c r="BB65" s="656"/>
      <c r="BC65" s="656"/>
      <c r="BD65" s="656"/>
      <c r="BE65" s="656"/>
      <c r="BF65" s="656"/>
      <c r="BG65" s="656"/>
      <c r="BH65" s="656"/>
      <c r="BI65" s="656"/>
      <c r="BJ65" s="656"/>
      <c r="BK65" s="656"/>
      <c r="BL65" s="656"/>
      <c r="BM65" s="656"/>
      <c r="BN65" s="656"/>
    </row>
  </sheetData>
  <mergeCells count="18">
    <mergeCell ref="BH11:BN11"/>
    <mergeCell ref="D7:BG7"/>
    <mergeCell ref="D8:BG8"/>
    <mergeCell ref="D9:BG9"/>
    <mergeCell ref="B6:BN6"/>
    <mergeCell ref="B13:BO32"/>
    <mergeCell ref="BH8:BN8"/>
    <mergeCell ref="BH9:BN9"/>
    <mergeCell ref="B10:BG10"/>
    <mergeCell ref="BH10:BN10"/>
    <mergeCell ref="BH7:BN7"/>
    <mergeCell ref="B1:BN1"/>
    <mergeCell ref="B3:H3"/>
    <mergeCell ref="I3:AS3"/>
    <mergeCell ref="AT3:BA3"/>
    <mergeCell ref="BB3:BN3"/>
    <mergeCell ref="B5:BG5"/>
    <mergeCell ref="BH5:BN5"/>
  </mergeCells>
  <phoneticPr fontId="3"/>
  <conditionalFormatting sqref="BH10:BN10 BH7:BN7">
    <cfRule type="containsBlanks" dxfId="33" priority="3">
      <formula>LEN(TRIM(BH7))=0</formula>
    </cfRule>
  </conditionalFormatting>
  <conditionalFormatting sqref="BH8:BN8">
    <cfRule type="containsBlanks" dxfId="32" priority="2">
      <formula>LEN(TRIM(BH8))=0</formula>
    </cfRule>
  </conditionalFormatting>
  <conditionalFormatting sqref="BH9:BN9">
    <cfRule type="containsBlanks" dxfId="31" priority="1">
      <formula>LEN(TRIM(BH9))=0</formula>
    </cfRule>
  </conditionalFormatting>
  <dataValidations count="1">
    <dataValidation type="list" allowBlank="1" showInputMessage="1" showErrorMessage="1" sqref="BH7:BN10" xr:uid="{61BF1AF7-519B-46BF-BF99-8199A45E1183}">
      <formula1>"　,はい,いいえ"</formula1>
    </dataValidation>
  </dataValidation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N82"/>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482" t="s">
        <v>128</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18"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119.25" customHeight="1" x14ac:dyDescent="0.15">
      <c r="B6" s="474" t="s">
        <v>126</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ht="48.75" customHeight="1" x14ac:dyDescent="0.15">
      <c r="B7" s="468" t="s">
        <v>127</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70"/>
      <c r="BH7" s="471"/>
      <c r="BI7" s="472"/>
      <c r="BJ7" s="472"/>
      <c r="BK7" s="472"/>
      <c r="BL7" s="472"/>
      <c r="BM7" s="472"/>
      <c r="BN7" s="473"/>
    </row>
    <row r="8" spans="2:66" ht="48.75" customHeight="1" x14ac:dyDescent="0.15">
      <c r="B8" s="462" t="s">
        <v>156</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4"/>
      <c r="BH8" s="465"/>
      <c r="BI8" s="466"/>
      <c r="BJ8" s="466"/>
      <c r="BK8" s="466"/>
      <c r="BL8" s="466"/>
      <c r="BM8" s="466"/>
      <c r="BN8" s="467"/>
    </row>
    <row r="9" spans="2:66" ht="30" customHeight="1" thickBot="1" x14ac:dyDescent="0.2">
      <c r="B9" s="454" t="s">
        <v>106</v>
      </c>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6"/>
      <c r="BH9" s="457"/>
      <c r="BI9" s="458"/>
      <c r="BJ9" s="458"/>
      <c r="BK9" s="458"/>
      <c r="BL9" s="458"/>
      <c r="BM9" s="458"/>
      <c r="BN9" s="459"/>
    </row>
    <row r="10" spans="2:66" ht="12" x14ac:dyDescent="0.15">
      <c r="BH10" s="460"/>
      <c r="BI10" s="460"/>
      <c r="BJ10" s="460"/>
      <c r="BK10" s="460"/>
      <c r="BL10" s="460"/>
      <c r="BM10" s="460"/>
      <c r="BN10" s="460"/>
    </row>
    <row r="11" spans="2:66" ht="12.75" customHeight="1" x14ac:dyDescent="0.15">
      <c r="B11" s="1" t="s">
        <v>31</v>
      </c>
    </row>
    <row r="12" spans="2:66" ht="12.75" customHeight="1" x14ac:dyDescent="0.15">
      <c r="B12" s="461" t="s">
        <v>437</v>
      </c>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row>
    <row r="13" spans="2:66" ht="12.75" customHeight="1" x14ac:dyDescent="0.15">
      <c r="B13" s="461"/>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row>
    <row r="14" spans="2:66" ht="12.75" customHeight="1" x14ac:dyDescent="0.15">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row>
    <row r="15" spans="2:66" ht="12.75" customHeight="1" x14ac:dyDescent="0.15">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row>
    <row r="16" spans="2:66" ht="12.75" customHeight="1" x14ac:dyDescent="0.15">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row>
    <row r="17" spans="2:66" ht="12.75" customHeight="1" x14ac:dyDescent="0.15">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row>
    <row r="18" spans="2:66" ht="12.7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row>
    <row r="19" spans="2:66"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row>
    <row r="20" spans="2:66"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row>
    <row r="21" spans="2:66"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row>
    <row r="22" spans="2:66"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row>
    <row r="23" spans="2:66"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row>
    <row r="24" spans="2:66"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row>
    <row r="25" spans="2:66"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row>
    <row r="26" spans="2:66"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row>
    <row r="27" spans="2:66"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row>
    <row r="28" spans="2:66"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row>
    <row r="29" spans="2:66"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row>
    <row r="30" spans="2:66"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row>
    <row r="31" spans="2:66"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row>
    <row r="32" spans="2:66"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row>
    <row r="33" spans="2:66"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row>
    <row r="34" spans="2:66"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row>
    <row r="35" spans="2:66"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row>
    <row r="36" spans="2:66"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row>
    <row r="37" spans="2:66"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row>
    <row r="38" spans="2:66"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row>
    <row r="39" spans="2:66"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row>
    <row r="40" spans="2:66"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row>
    <row r="41" spans="2:66"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row>
    <row r="42" spans="2:66"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row>
    <row r="43" spans="2:66"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row>
    <row r="44" spans="2:66"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row>
    <row r="45" spans="2:66"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row>
    <row r="46" spans="2:66"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row>
    <row r="47" spans="2:66"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row>
    <row r="48" spans="2:66"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row>
    <row r="49" spans="2:66" ht="12.75"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row>
    <row r="50" spans="2:66"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row>
    <row r="51" spans="2:66"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row>
    <row r="52" spans="2:66"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row>
    <row r="53" spans="2:66"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row>
    <row r="54" spans="2:66"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row>
    <row r="55" spans="2:66"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row>
    <row r="56" spans="2:66"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row>
    <row r="57" spans="2:66"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row>
    <row r="58" spans="2:66"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row>
    <row r="59" spans="2:66" ht="12.75" customHeight="1"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row>
    <row r="60" spans="2:66" ht="12.7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row>
    <row r="61" spans="2:66" ht="12.7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row>
    <row r="62" spans="2:66" ht="12.75" customHeight="1"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row>
    <row r="63" spans="2:66" ht="12.75" customHeight="1"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row>
    <row r="64" spans="2:66" ht="12.75" customHeight="1"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row>
    <row r="65" spans="2:66" ht="12.75" customHeight="1"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row>
    <row r="66" spans="2:66" ht="12.75" customHeight="1"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row>
    <row r="67" spans="2:66" ht="12.75" customHeight="1" x14ac:dyDescent="0.15">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row>
    <row r="68" spans="2:66" ht="12.75" customHeight="1" x14ac:dyDescent="0.15">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row>
    <row r="69" spans="2:66" ht="12.75" customHeight="1" x14ac:dyDescent="0.15">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row>
    <row r="70" spans="2:66" ht="12.75" customHeight="1" x14ac:dyDescent="0.15">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row>
    <row r="71" spans="2:66" ht="12.75" customHeight="1" x14ac:dyDescent="0.15">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row>
    <row r="72" spans="2:66" ht="12.75" customHeight="1" x14ac:dyDescent="0.15">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row>
    <row r="73" spans="2:66" ht="12.75" customHeight="1" x14ac:dyDescent="0.15">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row>
    <row r="74" spans="2:66" ht="12.75" customHeight="1" x14ac:dyDescent="0.15">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row>
    <row r="75" spans="2:66" ht="12.75" customHeight="1" x14ac:dyDescent="0.15">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row>
    <row r="76" spans="2:66" ht="12.75" customHeight="1" x14ac:dyDescent="0.15">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row>
    <row r="77" spans="2:66" ht="12.75" customHeight="1" x14ac:dyDescent="0.15">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row>
    <row r="78" spans="2:66" ht="12.75" customHeight="1" x14ac:dyDescent="0.15">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row>
    <row r="79" spans="2:66" ht="12.75" customHeight="1" x14ac:dyDescent="0.15">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row>
    <row r="80" spans="2:66" ht="12.75" customHeight="1" x14ac:dyDescent="0.15">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row>
    <row r="81" spans="2:66" ht="19.5" customHeight="1" x14ac:dyDescent="0.15">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row>
    <row r="82" spans="2:66" ht="19.5" customHeight="1" x14ac:dyDescent="0.15">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row>
  </sheetData>
  <mergeCells count="17">
    <mergeCell ref="B5:BG5"/>
    <mergeCell ref="BH5:BN5"/>
    <mergeCell ref="B1:BN1"/>
    <mergeCell ref="B3:H3"/>
    <mergeCell ref="I3:AS3"/>
    <mergeCell ref="AT3:BA3"/>
    <mergeCell ref="BB3:BN3"/>
    <mergeCell ref="B9:BG9"/>
    <mergeCell ref="BH9:BN9"/>
    <mergeCell ref="BH10:BN10"/>
    <mergeCell ref="B12:BN82"/>
    <mergeCell ref="B6:BG6"/>
    <mergeCell ref="BH6:BN6"/>
    <mergeCell ref="B7:BG7"/>
    <mergeCell ref="BH7:BN7"/>
    <mergeCell ref="B8:BG8"/>
    <mergeCell ref="BH8:BN8"/>
  </mergeCells>
  <phoneticPr fontId="3"/>
  <conditionalFormatting sqref="BH6:BN9">
    <cfRule type="containsBlanks" dxfId="30" priority="1">
      <formula>LEN(TRIM(BH6))=0</formula>
    </cfRule>
  </conditionalFormatting>
  <dataValidations count="1">
    <dataValidation type="list" allowBlank="1" showInputMessage="1" showErrorMessage="1" sqref="BH6:BN9" xr:uid="{00000000-0002-0000-0400-000000000000}">
      <formula1>"　,はい,いいえ"</formula1>
    </dataValidation>
  </dataValidations>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BN80"/>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482" t="s">
        <v>129</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18"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119.25" customHeight="1" x14ac:dyDescent="0.15">
      <c r="B6" s="474" t="s">
        <v>157</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ht="48.75" customHeight="1" x14ac:dyDescent="0.15">
      <c r="B7" s="468" t="s">
        <v>127</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70"/>
      <c r="BH7" s="471"/>
      <c r="BI7" s="472"/>
      <c r="BJ7" s="472"/>
      <c r="BK7" s="472"/>
      <c r="BL7" s="472"/>
      <c r="BM7" s="472"/>
      <c r="BN7" s="473"/>
    </row>
    <row r="8" spans="2:66" ht="48.75" customHeight="1" x14ac:dyDescent="0.15">
      <c r="B8" s="462" t="s">
        <v>156</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4"/>
      <c r="BH8" s="465"/>
      <c r="BI8" s="466"/>
      <c r="BJ8" s="466"/>
      <c r="BK8" s="466"/>
      <c r="BL8" s="466"/>
      <c r="BM8" s="466"/>
      <c r="BN8" s="467"/>
    </row>
    <row r="9" spans="2:66" ht="30" customHeight="1" thickBot="1" x14ac:dyDescent="0.2">
      <c r="B9" s="454" t="s">
        <v>106</v>
      </c>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6"/>
      <c r="BH9" s="457"/>
      <c r="BI9" s="458"/>
      <c r="BJ9" s="458"/>
      <c r="BK9" s="458"/>
      <c r="BL9" s="458"/>
      <c r="BM9" s="458"/>
      <c r="BN9" s="459"/>
    </row>
    <row r="10" spans="2:66" ht="12" x14ac:dyDescent="0.15">
      <c r="BH10" s="460"/>
      <c r="BI10" s="460"/>
      <c r="BJ10" s="460"/>
      <c r="BK10" s="460"/>
      <c r="BL10" s="460"/>
      <c r="BM10" s="460"/>
      <c r="BN10" s="460"/>
    </row>
    <row r="11" spans="2:66" ht="12.75" customHeight="1" x14ac:dyDescent="0.15">
      <c r="B11" s="1" t="s">
        <v>31</v>
      </c>
    </row>
    <row r="12" spans="2:66" ht="12.75" customHeight="1" x14ac:dyDescent="0.15">
      <c r="B12" s="461" t="s">
        <v>438</v>
      </c>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row>
    <row r="13" spans="2:66" ht="12.75" customHeight="1" x14ac:dyDescent="0.15">
      <c r="B13" s="461"/>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row>
    <row r="14" spans="2:66" ht="12.75" customHeight="1" x14ac:dyDescent="0.15">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row>
    <row r="15" spans="2:66" ht="12.75" customHeight="1" x14ac:dyDescent="0.15">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row>
    <row r="16" spans="2:66" ht="12.75" customHeight="1" x14ac:dyDescent="0.15">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row>
    <row r="17" spans="2:66" ht="12.75" customHeight="1" x14ac:dyDescent="0.15">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row>
    <row r="18" spans="2:66" ht="12.7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row>
    <row r="19" spans="2:66"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row>
    <row r="20" spans="2:66"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row>
    <row r="21" spans="2:66"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row>
    <row r="22" spans="2:66"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row>
    <row r="23" spans="2:66"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row>
    <row r="24" spans="2:66"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row>
    <row r="25" spans="2:66"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row>
    <row r="26" spans="2:66"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row>
    <row r="27" spans="2:66"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row>
    <row r="28" spans="2:66"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row>
    <row r="29" spans="2:66"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row>
    <row r="30" spans="2:66"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row>
    <row r="31" spans="2:66"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row>
    <row r="32" spans="2:66"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row>
    <row r="33" spans="2:66"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row>
    <row r="34" spans="2:66"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row>
    <row r="35" spans="2:66"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row>
    <row r="36" spans="2:66"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row>
    <row r="37" spans="2:66"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row>
    <row r="38" spans="2:66"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row>
    <row r="39" spans="2:66"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row>
    <row r="40" spans="2:66"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row>
    <row r="41" spans="2:66"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row>
    <row r="42" spans="2:66"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row>
    <row r="43" spans="2:66"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row>
    <row r="44" spans="2:66"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row>
    <row r="45" spans="2:66"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row>
    <row r="46" spans="2:66"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row>
    <row r="47" spans="2:66"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row>
    <row r="48" spans="2:66"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row>
    <row r="49" spans="2:66" ht="12.75"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row>
    <row r="50" spans="2:66"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row>
    <row r="51" spans="2:66"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row>
    <row r="52" spans="2:66"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row>
    <row r="53" spans="2:66"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row>
    <row r="54" spans="2:66"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row>
    <row r="55" spans="2:66"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row>
    <row r="56" spans="2:66"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row>
    <row r="57" spans="2:66"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row>
    <row r="58" spans="2:66"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row>
    <row r="59" spans="2:66" ht="12.75" customHeight="1"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row>
    <row r="60" spans="2:66" ht="12.7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row>
    <row r="61" spans="2:66" ht="12.7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row>
    <row r="62" spans="2:66" ht="12.75" customHeight="1"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row>
    <row r="63" spans="2:66" ht="12.75" customHeight="1"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row>
    <row r="64" spans="2:66" ht="12.75" customHeight="1"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row>
    <row r="65" spans="2:66" ht="12.75" customHeight="1"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row>
    <row r="66" spans="2:66" ht="12.75" customHeight="1"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row>
    <row r="67" spans="2:66" ht="12.75" customHeight="1" x14ac:dyDescent="0.15">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row>
    <row r="68" spans="2:66" ht="12.75" customHeight="1" x14ac:dyDescent="0.15">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row>
    <row r="69" spans="2:66" ht="12.75" customHeight="1" x14ac:dyDescent="0.15">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row>
    <row r="70" spans="2:66" ht="12.75" customHeight="1" x14ac:dyDescent="0.15">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row>
    <row r="71" spans="2:66" ht="12.75" customHeight="1" x14ac:dyDescent="0.15">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row>
    <row r="72" spans="2:66" ht="12.75" customHeight="1" x14ac:dyDescent="0.15">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row>
    <row r="73" spans="2:66" ht="12.75" customHeight="1" x14ac:dyDescent="0.15">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row>
    <row r="74" spans="2:66" ht="12.75" customHeight="1" x14ac:dyDescent="0.15">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row>
    <row r="75" spans="2:66" ht="12.75" customHeight="1" x14ac:dyDescent="0.15">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row>
    <row r="76" spans="2:66" ht="12.75" customHeight="1" x14ac:dyDescent="0.15">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row>
    <row r="77" spans="2:66" ht="12.75" customHeight="1" x14ac:dyDescent="0.15">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row>
    <row r="78" spans="2:66" ht="12.75" customHeight="1" x14ac:dyDescent="0.15">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row>
    <row r="79" spans="2:66" ht="12.75" customHeight="1" x14ac:dyDescent="0.15">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row>
    <row r="80" spans="2:66" ht="12.75" customHeight="1" x14ac:dyDescent="0.15">
      <c r="B80" s="518" t="s">
        <v>130</v>
      </c>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18"/>
      <c r="BB80" s="518"/>
      <c r="BC80" s="518"/>
      <c r="BD80" s="518"/>
      <c r="BE80" s="518"/>
      <c r="BF80" s="518"/>
      <c r="BG80" s="518"/>
      <c r="BH80" s="518"/>
      <c r="BI80" s="518"/>
      <c r="BJ80" s="518"/>
      <c r="BK80" s="518"/>
      <c r="BL80" s="518"/>
      <c r="BM80" s="518"/>
      <c r="BN80" s="518"/>
    </row>
  </sheetData>
  <mergeCells count="18">
    <mergeCell ref="B7:BG7"/>
    <mergeCell ref="B8:BG8"/>
    <mergeCell ref="B80:BN80"/>
    <mergeCell ref="B5:BG5"/>
    <mergeCell ref="BH5:BN5"/>
    <mergeCell ref="B12:BN79"/>
    <mergeCell ref="B9:BG9"/>
    <mergeCell ref="BH9:BN9"/>
    <mergeCell ref="BH10:BN10"/>
    <mergeCell ref="B6:BG6"/>
    <mergeCell ref="BH6:BN6"/>
    <mergeCell ref="BH7:BN7"/>
    <mergeCell ref="BH8:BN8"/>
    <mergeCell ref="B1:BN1"/>
    <mergeCell ref="B3:H3"/>
    <mergeCell ref="I3:AS3"/>
    <mergeCell ref="AT3:BA3"/>
    <mergeCell ref="BB3:BN3"/>
  </mergeCells>
  <phoneticPr fontId="3"/>
  <conditionalFormatting sqref="BH6:BN9">
    <cfRule type="containsBlanks" dxfId="29" priority="2">
      <formula>LEN(TRIM(BH6))=0</formula>
    </cfRule>
  </conditionalFormatting>
  <dataValidations count="1">
    <dataValidation type="list" allowBlank="1" showInputMessage="1" showErrorMessage="1" sqref="BH6:BN9" xr:uid="{00000000-0002-0000-0500-000000000000}">
      <formula1>"　,はい,いいえ"</formula1>
    </dataValidation>
  </dataValidations>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BP124"/>
  <sheetViews>
    <sheetView view="pageBreakPreview" zoomScaleNormal="100" zoomScaleSheetLayoutView="100" workbookViewId="0">
      <selection activeCell="CP7" sqref="CP7"/>
    </sheetView>
  </sheetViews>
  <sheetFormatPr defaultColWidth="1.375" defaultRowHeight="19.5" customHeight="1" x14ac:dyDescent="0.15"/>
  <cols>
    <col min="1" max="16384" width="1.375" style="1"/>
  </cols>
  <sheetData>
    <row r="1" spans="2:66" ht="19.5" customHeight="1" x14ac:dyDescent="0.2">
      <c r="B1" s="482" t="s">
        <v>131</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18"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46.5" customHeight="1" x14ac:dyDescent="0.15">
      <c r="B6" s="474" t="s">
        <v>165</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ht="21" customHeight="1" x14ac:dyDescent="0.15">
      <c r="B7" s="33"/>
      <c r="C7" s="63"/>
      <c r="D7" s="519" t="s">
        <v>32</v>
      </c>
      <c r="E7" s="520"/>
      <c r="F7" s="520"/>
      <c r="G7" s="520"/>
      <c r="H7" s="520"/>
      <c r="I7" s="520"/>
      <c r="J7" s="520"/>
      <c r="K7" s="520"/>
      <c r="L7" s="520"/>
      <c r="M7" s="520"/>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2"/>
    </row>
    <row r="8" spans="2:66" ht="21" customHeight="1" x14ac:dyDescent="0.15">
      <c r="B8" s="65"/>
      <c r="C8" s="63"/>
      <c r="D8" s="523" t="s">
        <v>168</v>
      </c>
      <c r="E8" s="524"/>
      <c r="F8" s="524"/>
      <c r="G8" s="524"/>
      <c r="H8" s="524"/>
      <c r="I8" s="524"/>
      <c r="J8" s="524"/>
      <c r="K8" s="524"/>
      <c r="L8" s="524"/>
      <c r="M8" s="525"/>
      <c r="N8" s="526"/>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7"/>
      <c r="BJ8" s="527"/>
      <c r="BK8" s="527"/>
      <c r="BL8" s="527"/>
      <c r="BM8" s="527"/>
      <c r="BN8" s="528"/>
    </row>
    <row r="9" spans="2:66" ht="21" customHeight="1" x14ac:dyDescent="0.15">
      <c r="B9" s="65"/>
      <c r="C9" s="64"/>
      <c r="D9" s="523" t="s">
        <v>169</v>
      </c>
      <c r="E9" s="524"/>
      <c r="F9" s="524"/>
      <c r="G9" s="524"/>
      <c r="H9" s="524"/>
      <c r="I9" s="524"/>
      <c r="J9" s="524"/>
      <c r="K9" s="524"/>
      <c r="L9" s="524"/>
      <c r="M9" s="524"/>
      <c r="N9" s="526"/>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27"/>
      <c r="BI9" s="527"/>
      <c r="BJ9" s="527"/>
      <c r="BK9" s="527"/>
      <c r="BL9" s="527"/>
      <c r="BM9" s="527"/>
      <c r="BN9" s="528"/>
    </row>
    <row r="10" spans="2:66" ht="46.5" customHeight="1" x14ac:dyDescent="0.15">
      <c r="B10" s="468" t="s">
        <v>132</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70"/>
      <c r="BH10" s="471"/>
      <c r="BI10" s="472"/>
      <c r="BJ10" s="472"/>
      <c r="BK10" s="472"/>
      <c r="BL10" s="472"/>
      <c r="BM10" s="472"/>
      <c r="BN10" s="473"/>
    </row>
    <row r="11" spans="2:66" ht="62.25" customHeight="1" x14ac:dyDescent="0.15">
      <c r="B11" s="462" t="s">
        <v>134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4"/>
      <c r="BH11" s="465"/>
      <c r="BI11" s="466"/>
      <c r="BJ11" s="466"/>
      <c r="BK11" s="466"/>
      <c r="BL11" s="466"/>
      <c r="BM11" s="466"/>
      <c r="BN11" s="467"/>
    </row>
    <row r="12" spans="2:66" ht="62.25" customHeight="1" x14ac:dyDescent="0.15">
      <c r="B12" s="462" t="s">
        <v>133</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4"/>
      <c r="BH12" s="465"/>
      <c r="BI12" s="466"/>
      <c r="BJ12" s="466"/>
      <c r="BK12" s="466"/>
      <c r="BL12" s="466"/>
      <c r="BM12" s="466"/>
      <c r="BN12" s="467"/>
    </row>
    <row r="13" spans="2:66" ht="30" customHeight="1" x14ac:dyDescent="0.15">
      <c r="B13" s="462" t="s">
        <v>52</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4"/>
      <c r="BH13" s="465"/>
      <c r="BI13" s="466"/>
      <c r="BJ13" s="466"/>
      <c r="BK13" s="466"/>
      <c r="BL13" s="466"/>
      <c r="BM13" s="466"/>
      <c r="BN13" s="467"/>
    </row>
    <row r="14" spans="2:66" ht="30" customHeight="1" thickBot="1" x14ac:dyDescent="0.2">
      <c r="B14" s="454" t="s">
        <v>106</v>
      </c>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6"/>
      <c r="BH14" s="457"/>
      <c r="BI14" s="458"/>
      <c r="BJ14" s="458"/>
      <c r="BK14" s="458"/>
      <c r="BL14" s="458"/>
      <c r="BM14" s="458"/>
      <c r="BN14" s="459"/>
    </row>
    <row r="15" spans="2:66" ht="12" x14ac:dyDescent="0.15">
      <c r="BH15" s="460"/>
      <c r="BI15" s="460"/>
      <c r="BJ15" s="460"/>
      <c r="BK15" s="460"/>
      <c r="BL15" s="460"/>
      <c r="BM15" s="460"/>
      <c r="BN15" s="460"/>
    </row>
    <row r="16" spans="2:66" ht="12.75" customHeight="1" x14ac:dyDescent="0.15">
      <c r="B16" s="1" t="s">
        <v>31</v>
      </c>
    </row>
    <row r="17" spans="2:68" ht="12.75" customHeight="1" x14ac:dyDescent="0.15">
      <c r="B17" s="461" t="s">
        <v>443</v>
      </c>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row>
    <row r="18" spans="2:68" ht="12.7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row>
    <row r="19" spans="2:68"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c r="BP19" s="461"/>
    </row>
    <row r="20" spans="2:68"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c r="BP20" s="461"/>
    </row>
    <row r="21" spans="2:68"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row>
    <row r="22" spans="2:68"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row>
    <row r="23" spans="2:68"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row>
    <row r="24" spans="2:68"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row>
    <row r="25" spans="2:68"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c r="BP25" s="461"/>
    </row>
    <row r="26" spans="2:68"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c r="BP26" s="461"/>
    </row>
    <row r="27" spans="2:68"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row>
    <row r="28" spans="2:68"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row>
    <row r="29" spans="2:68"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row>
    <row r="30" spans="2:68"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row>
    <row r="31" spans="2:68"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row>
    <row r="32" spans="2:68"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row>
    <row r="33" spans="2:68"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row>
    <row r="34" spans="2:68"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row>
    <row r="35" spans="2:68"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row>
    <row r="36" spans="2:68"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row>
    <row r="37" spans="2:68"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c r="BP37" s="461"/>
    </row>
    <row r="38" spans="2:68"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c r="BP38" s="461"/>
    </row>
    <row r="39" spans="2:68"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row>
    <row r="40" spans="2:68"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c r="BP40" s="461"/>
    </row>
    <row r="41" spans="2:68"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row>
    <row r="42" spans="2:68"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row>
    <row r="43" spans="2:68"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row>
    <row r="44" spans="2:68"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61"/>
    </row>
    <row r="45" spans="2:68"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row>
    <row r="46" spans="2:68"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row>
    <row r="47" spans="2:68"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row>
    <row r="48" spans="2:68"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row>
    <row r="49" spans="2:68" ht="12.75"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row>
    <row r="50" spans="2:68"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row>
    <row r="51" spans="2:68"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row>
    <row r="52" spans="2:68"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row>
    <row r="53" spans="2:68"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row>
    <row r="54" spans="2:68"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row>
    <row r="55" spans="2:68"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row>
    <row r="56" spans="2:68"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row>
    <row r="57" spans="2:68"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row>
    <row r="58" spans="2:68"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row>
    <row r="59" spans="2:68" ht="12.75" customHeight="1"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row>
    <row r="60" spans="2:68" ht="12.7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row>
    <row r="61" spans="2:68" ht="12.7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row>
    <row r="62" spans="2:68" ht="12.75" customHeight="1"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row>
    <row r="63" spans="2:68" ht="12.75" customHeight="1"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row>
    <row r="64" spans="2:68" ht="12" customHeight="1"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row>
    <row r="65" spans="2:68" ht="12.75" customHeight="1"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row>
    <row r="66" spans="2:68" ht="12.75" customHeight="1"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c r="BP66" s="461"/>
    </row>
    <row r="67" spans="2:68" ht="12" customHeight="1" x14ac:dyDescent="0.15">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c r="BP67" s="461"/>
    </row>
    <row r="68" spans="2:68" ht="12.75" customHeight="1" x14ac:dyDescent="0.15">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c r="BP68" s="461"/>
    </row>
    <row r="69" spans="2:68" ht="12.75" customHeight="1" x14ac:dyDescent="0.15">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row>
    <row r="70" spans="2:68" ht="12" customHeight="1" x14ac:dyDescent="0.15">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row>
    <row r="71" spans="2:68" ht="12.75" customHeight="1" x14ac:dyDescent="0.15">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row>
    <row r="72" spans="2:68" ht="12.75" customHeight="1" x14ac:dyDescent="0.15">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c r="BP72" s="461"/>
    </row>
    <row r="73" spans="2:68" ht="12" customHeight="1" x14ac:dyDescent="0.15">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c r="BP73" s="461"/>
    </row>
    <row r="74" spans="2:68" ht="12.75" customHeight="1" x14ac:dyDescent="0.15">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c r="BP74" s="461"/>
    </row>
    <row r="75" spans="2:68" ht="12.75" customHeight="1" x14ac:dyDescent="0.15">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1"/>
    </row>
    <row r="76" spans="2:68" ht="12" customHeight="1" x14ac:dyDescent="0.15">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c r="BO76" s="461"/>
      <c r="BP76" s="461"/>
    </row>
    <row r="77" spans="2:68" ht="12.75" customHeight="1" x14ac:dyDescent="0.15">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c r="BP77" s="461"/>
    </row>
    <row r="78" spans="2:68" ht="12.75" customHeight="1" x14ac:dyDescent="0.15">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row>
    <row r="79" spans="2:68" ht="12" customHeight="1" x14ac:dyDescent="0.15">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c r="BP79" s="461"/>
    </row>
    <row r="80" spans="2:68" ht="12.75" customHeight="1" x14ac:dyDescent="0.15">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c r="BP80" s="461"/>
    </row>
    <row r="81" spans="2:68" ht="12.75" customHeight="1" x14ac:dyDescent="0.15">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row>
    <row r="82" spans="2:68" ht="12" customHeight="1" x14ac:dyDescent="0.15">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1"/>
      <c r="BP82" s="461"/>
    </row>
    <row r="83" spans="2:68" ht="12" customHeight="1" x14ac:dyDescent="0.15">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row>
    <row r="84" spans="2:68" ht="12" customHeight="1" x14ac:dyDescent="0.15">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row>
    <row r="85" spans="2:68" ht="12" customHeight="1" x14ac:dyDescent="0.15">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row>
    <row r="86" spans="2:68" ht="12" customHeight="1" x14ac:dyDescent="0.15">
      <c r="B86" s="46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row>
    <row r="87" spans="2:68" ht="12" customHeight="1" x14ac:dyDescent="0.15">
      <c r="B87" s="461"/>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c r="BO87" s="461"/>
      <c r="BP87" s="461"/>
    </row>
    <row r="88" spans="2:68" ht="12" customHeight="1" x14ac:dyDescent="0.15">
      <c r="B88" s="46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c r="BI88" s="461"/>
      <c r="BJ88" s="461"/>
      <c r="BK88" s="461"/>
      <c r="BL88" s="461"/>
      <c r="BM88" s="461"/>
      <c r="BN88" s="461"/>
      <c r="BO88" s="461"/>
      <c r="BP88" s="461"/>
    </row>
    <row r="89" spans="2:68" ht="12" customHeight="1" x14ac:dyDescent="0.15">
      <c r="B89" s="46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c r="BI89" s="461"/>
      <c r="BJ89" s="461"/>
      <c r="BK89" s="461"/>
      <c r="BL89" s="461"/>
      <c r="BM89" s="461"/>
      <c r="BN89" s="461"/>
      <c r="BO89" s="461"/>
      <c r="BP89" s="461"/>
    </row>
    <row r="90" spans="2:68" ht="12" customHeight="1" x14ac:dyDescent="0.15">
      <c r="B90" s="461"/>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c r="BI90" s="461"/>
      <c r="BJ90" s="461"/>
      <c r="BK90" s="461"/>
      <c r="BL90" s="461"/>
      <c r="BM90" s="461"/>
      <c r="BN90" s="461"/>
      <c r="BO90" s="461"/>
      <c r="BP90" s="461"/>
    </row>
    <row r="91" spans="2:68" ht="12" customHeight="1" x14ac:dyDescent="0.15">
      <c r="B91" s="461"/>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c r="BI91" s="461"/>
      <c r="BJ91" s="461"/>
      <c r="BK91" s="461"/>
      <c r="BL91" s="461"/>
      <c r="BM91" s="461"/>
      <c r="BN91" s="461"/>
      <c r="BO91" s="461"/>
      <c r="BP91" s="461"/>
    </row>
    <row r="92" spans="2:68" ht="12" customHeight="1" x14ac:dyDescent="0.15">
      <c r="B92" s="461"/>
      <c r="C92" s="461"/>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c r="BI92" s="461"/>
      <c r="BJ92" s="461"/>
      <c r="BK92" s="461"/>
      <c r="BL92" s="461"/>
      <c r="BM92" s="461"/>
      <c r="BN92" s="461"/>
      <c r="BO92" s="461"/>
      <c r="BP92" s="461"/>
    </row>
    <row r="93" spans="2:68" ht="12" customHeight="1" x14ac:dyDescent="0.15">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c r="BI93" s="461"/>
      <c r="BJ93" s="461"/>
      <c r="BK93" s="461"/>
      <c r="BL93" s="461"/>
      <c r="BM93" s="461"/>
      <c r="BN93" s="461"/>
      <c r="BO93" s="461"/>
      <c r="BP93" s="461"/>
    </row>
    <row r="94" spans="2:68" ht="12" customHeight="1" x14ac:dyDescent="0.15">
      <c r="B94" s="461"/>
      <c r="C94" s="461"/>
      <c r="D94" s="461"/>
      <c r="E94" s="461"/>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c r="BI94" s="461"/>
      <c r="BJ94" s="461"/>
      <c r="BK94" s="461"/>
      <c r="BL94" s="461"/>
      <c r="BM94" s="461"/>
      <c r="BN94" s="461"/>
      <c r="BO94" s="461"/>
      <c r="BP94" s="461"/>
    </row>
    <row r="95" spans="2:68" ht="12" customHeight="1" x14ac:dyDescent="0.15">
      <c r="B95" s="461"/>
      <c r="C95" s="461"/>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c r="BI95" s="461"/>
      <c r="BJ95" s="461"/>
      <c r="BK95" s="461"/>
      <c r="BL95" s="461"/>
      <c r="BM95" s="461"/>
      <c r="BN95" s="461"/>
      <c r="BO95" s="461"/>
      <c r="BP95" s="461"/>
    </row>
    <row r="96" spans="2:68" ht="12" customHeight="1" x14ac:dyDescent="0.15">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row>
    <row r="97" spans="2:68" ht="12" customHeight="1" x14ac:dyDescent="0.15">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row>
    <row r="98" spans="2:68" ht="12" customHeight="1" x14ac:dyDescent="0.15">
      <c r="B98" s="46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row>
    <row r="99" spans="2:68" ht="12" customHeight="1" x14ac:dyDescent="0.15">
      <c r="B99" s="461"/>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row>
    <row r="100" spans="2:68" ht="12" customHeight="1" x14ac:dyDescent="0.15">
      <c r="B100" s="461"/>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c r="BI100" s="461"/>
      <c r="BJ100" s="461"/>
      <c r="BK100" s="461"/>
      <c r="BL100" s="461"/>
      <c r="BM100" s="461"/>
      <c r="BN100" s="461"/>
      <c r="BO100" s="461"/>
      <c r="BP100" s="461"/>
    </row>
    <row r="101" spans="2:68" ht="12" customHeight="1" x14ac:dyDescent="0.15">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row>
    <row r="102" spans="2:68" ht="12" customHeight="1" x14ac:dyDescent="0.15">
      <c r="B102" s="461"/>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c r="AY102" s="461"/>
      <c r="AZ102" s="461"/>
      <c r="BA102" s="461"/>
      <c r="BB102" s="461"/>
      <c r="BC102" s="461"/>
      <c r="BD102" s="461"/>
      <c r="BE102" s="461"/>
      <c r="BF102" s="461"/>
      <c r="BG102" s="461"/>
      <c r="BH102" s="461"/>
      <c r="BI102" s="461"/>
      <c r="BJ102" s="461"/>
      <c r="BK102" s="461"/>
      <c r="BL102" s="461"/>
      <c r="BM102" s="461"/>
      <c r="BN102" s="461"/>
      <c r="BO102" s="461"/>
      <c r="BP102" s="461"/>
    </row>
    <row r="103" spans="2:68" ht="19.5" customHeight="1" x14ac:dyDescent="0.15">
      <c r="B103" s="46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c r="AY103" s="461"/>
      <c r="AZ103" s="461"/>
      <c r="BA103" s="461"/>
      <c r="BB103" s="461"/>
      <c r="BC103" s="461"/>
      <c r="BD103" s="461"/>
      <c r="BE103" s="461"/>
      <c r="BF103" s="461"/>
      <c r="BG103" s="461"/>
      <c r="BH103" s="461"/>
      <c r="BI103" s="461"/>
      <c r="BJ103" s="461"/>
      <c r="BK103" s="461"/>
      <c r="BL103" s="461"/>
      <c r="BM103" s="461"/>
      <c r="BN103" s="461"/>
      <c r="BO103" s="461"/>
      <c r="BP103" s="461"/>
    </row>
    <row r="104" spans="2:68" ht="19.5" customHeight="1" x14ac:dyDescent="0.15">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1"/>
      <c r="AY104" s="461"/>
      <c r="AZ104" s="461"/>
      <c r="BA104" s="461"/>
      <c r="BB104" s="461"/>
      <c r="BC104" s="461"/>
      <c r="BD104" s="461"/>
      <c r="BE104" s="461"/>
      <c r="BF104" s="461"/>
      <c r="BG104" s="461"/>
      <c r="BH104" s="461"/>
      <c r="BI104" s="461"/>
      <c r="BJ104" s="461"/>
      <c r="BK104" s="461"/>
      <c r="BL104" s="461"/>
      <c r="BM104" s="461"/>
      <c r="BN104" s="461"/>
      <c r="BO104" s="461"/>
      <c r="BP104" s="461"/>
    </row>
    <row r="105" spans="2:68" ht="19.5" customHeight="1" x14ac:dyDescent="0.15">
      <c r="B105" s="461"/>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1"/>
      <c r="AY105" s="461"/>
      <c r="AZ105" s="461"/>
      <c r="BA105" s="461"/>
      <c r="BB105" s="461"/>
      <c r="BC105" s="461"/>
      <c r="BD105" s="461"/>
      <c r="BE105" s="461"/>
      <c r="BF105" s="461"/>
      <c r="BG105" s="461"/>
      <c r="BH105" s="461"/>
      <c r="BI105" s="461"/>
      <c r="BJ105" s="461"/>
      <c r="BK105" s="461"/>
      <c r="BL105" s="461"/>
      <c r="BM105" s="461"/>
      <c r="BN105" s="461"/>
      <c r="BO105" s="461"/>
      <c r="BP105" s="461"/>
    </row>
    <row r="106" spans="2:68" ht="19.5" customHeight="1" x14ac:dyDescent="0.15">
      <c r="B106" s="461"/>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1"/>
      <c r="AY106" s="461"/>
      <c r="AZ106" s="461"/>
      <c r="BA106" s="461"/>
      <c r="BB106" s="461"/>
      <c r="BC106" s="461"/>
      <c r="BD106" s="461"/>
      <c r="BE106" s="461"/>
      <c r="BF106" s="461"/>
      <c r="BG106" s="461"/>
      <c r="BH106" s="461"/>
      <c r="BI106" s="461"/>
      <c r="BJ106" s="461"/>
      <c r="BK106" s="461"/>
      <c r="BL106" s="461"/>
      <c r="BM106" s="461"/>
      <c r="BN106" s="461"/>
      <c r="BO106" s="461"/>
      <c r="BP106" s="461"/>
    </row>
    <row r="107" spans="2:68" ht="19.5" customHeight="1" x14ac:dyDescent="0.15">
      <c r="B107" s="461"/>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row>
    <row r="108" spans="2:68" ht="19.5" customHeight="1" x14ac:dyDescent="0.15">
      <c r="B108" s="461"/>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row>
    <row r="109" spans="2:68" ht="19.5" customHeight="1" x14ac:dyDescent="0.15">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1"/>
      <c r="AY109" s="461"/>
      <c r="AZ109" s="461"/>
      <c r="BA109" s="461"/>
      <c r="BB109" s="461"/>
      <c r="BC109" s="461"/>
      <c r="BD109" s="461"/>
      <c r="BE109" s="461"/>
      <c r="BF109" s="461"/>
      <c r="BG109" s="461"/>
      <c r="BH109" s="461"/>
      <c r="BI109" s="461"/>
      <c r="BJ109" s="461"/>
      <c r="BK109" s="461"/>
      <c r="BL109" s="461"/>
      <c r="BM109" s="461"/>
      <c r="BN109" s="461"/>
      <c r="BO109" s="461"/>
      <c r="BP109" s="461"/>
    </row>
    <row r="110" spans="2:68" ht="19.5" customHeight="1" x14ac:dyDescent="0.15">
      <c r="B110" s="461"/>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1"/>
      <c r="AY110" s="461"/>
      <c r="AZ110" s="461"/>
      <c r="BA110" s="461"/>
      <c r="BB110" s="461"/>
      <c r="BC110" s="461"/>
      <c r="BD110" s="461"/>
      <c r="BE110" s="461"/>
      <c r="BF110" s="461"/>
      <c r="BG110" s="461"/>
      <c r="BH110" s="461"/>
      <c r="BI110" s="461"/>
      <c r="BJ110" s="461"/>
      <c r="BK110" s="461"/>
      <c r="BL110" s="461"/>
      <c r="BM110" s="461"/>
      <c r="BN110" s="461"/>
      <c r="BO110" s="461"/>
      <c r="BP110" s="461"/>
    </row>
    <row r="111" spans="2:68" ht="19.5" customHeight="1" x14ac:dyDescent="0.15">
      <c r="B111" s="46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1"/>
      <c r="AY111" s="461"/>
      <c r="AZ111" s="461"/>
      <c r="BA111" s="461"/>
      <c r="BB111" s="461"/>
      <c r="BC111" s="461"/>
      <c r="BD111" s="461"/>
      <c r="BE111" s="461"/>
      <c r="BF111" s="461"/>
      <c r="BG111" s="461"/>
      <c r="BH111" s="461"/>
      <c r="BI111" s="461"/>
      <c r="BJ111" s="461"/>
      <c r="BK111" s="461"/>
      <c r="BL111" s="461"/>
      <c r="BM111" s="461"/>
      <c r="BN111" s="461"/>
      <c r="BO111" s="461"/>
      <c r="BP111" s="461"/>
    </row>
    <row r="112" spans="2:68" ht="19.5" customHeight="1" x14ac:dyDescent="0.15">
      <c r="B112" s="46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1"/>
      <c r="AY112" s="461"/>
      <c r="AZ112" s="461"/>
      <c r="BA112" s="461"/>
      <c r="BB112" s="461"/>
      <c r="BC112" s="461"/>
      <c r="BD112" s="461"/>
      <c r="BE112" s="461"/>
      <c r="BF112" s="461"/>
      <c r="BG112" s="461"/>
      <c r="BH112" s="461"/>
      <c r="BI112" s="461"/>
      <c r="BJ112" s="461"/>
      <c r="BK112" s="461"/>
      <c r="BL112" s="461"/>
      <c r="BM112" s="461"/>
      <c r="BN112" s="461"/>
      <c r="BO112" s="461"/>
      <c r="BP112" s="461"/>
    </row>
    <row r="113" spans="2:68" ht="19.5" customHeight="1" x14ac:dyDescent="0.15">
      <c r="B113" s="46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1"/>
      <c r="AN113" s="461"/>
      <c r="AO113" s="461"/>
      <c r="AP113" s="461"/>
      <c r="AQ113" s="461"/>
      <c r="AR113" s="461"/>
      <c r="AS113" s="461"/>
      <c r="AT113" s="461"/>
      <c r="AU113" s="461"/>
      <c r="AV113" s="461"/>
      <c r="AW113" s="461"/>
      <c r="AX113" s="461"/>
      <c r="AY113" s="461"/>
      <c r="AZ113" s="461"/>
      <c r="BA113" s="461"/>
      <c r="BB113" s="461"/>
      <c r="BC113" s="461"/>
      <c r="BD113" s="461"/>
      <c r="BE113" s="461"/>
      <c r="BF113" s="461"/>
      <c r="BG113" s="461"/>
      <c r="BH113" s="461"/>
      <c r="BI113" s="461"/>
      <c r="BJ113" s="461"/>
      <c r="BK113" s="461"/>
      <c r="BL113" s="461"/>
      <c r="BM113" s="461"/>
      <c r="BN113" s="461"/>
      <c r="BO113" s="461"/>
      <c r="BP113" s="461"/>
    </row>
    <row r="114" spans="2:68" ht="19.5" customHeight="1" x14ac:dyDescent="0.15">
      <c r="B114" s="46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1"/>
      <c r="AY114" s="461"/>
      <c r="AZ114" s="461"/>
      <c r="BA114" s="461"/>
      <c r="BB114" s="461"/>
      <c r="BC114" s="461"/>
      <c r="BD114" s="461"/>
      <c r="BE114" s="461"/>
      <c r="BF114" s="461"/>
      <c r="BG114" s="461"/>
      <c r="BH114" s="461"/>
      <c r="BI114" s="461"/>
      <c r="BJ114" s="461"/>
      <c r="BK114" s="461"/>
      <c r="BL114" s="461"/>
      <c r="BM114" s="461"/>
      <c r="BN114" s="461"/>
      <c r="BO114" s="461"/>
      <c r="BP114" s="461"/>
    </row>
    <row r="115" spans="2:68" ht="19.5" customHeight="1" x14ac:dyDescent="0.15">
      <c r="B115" s="46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1"/>
      <c r="AY115" s="461"/>
      <c r="AZ115" s="461"/>
      <c r="BA115" s="461"/>
      <c r="BB115" s="461"/>
      <c r="BC115" s="461"/>
      <c r="BD115" s="461"/>
      <c r="BE115" s="461"/>
      <c r="BF115" s="461"/>
      <c r="BG115" s="461"/>
      <c r="BH115" s="461"/>
      <c r="BI115" s="461"/>
      <c r="BJ115" s="461"/>
      <c r="BK115" s="461"/>
      <c r="BL115" s="461"/>
      <c r="BM115" s="461"/>
      <c r="BN115" s="461"/>
      <c r="BO115" s="461"/>
      <c r="BP115" s="461"/>
    </row>
    <row r="116" spans="2:68" ht="19.5" customHeight="1" x14ac:dyDescent="0.15">
      <c r="B116" s="46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c r="AM116" s="461"/>
      <c r="AN116" s="461"/>
      <c r="AO116" s="461"/>
      <c r="AP116" s="461"/>
      <c r="AQ116" s="461"/>
      <c r="AR116" s="461"/>
      <c r="AS116" s="461"/>
      <c r="AT116" s="461"/>
      <c r="AU116" s="461"/>
      <c r="AV116" s="461"/>
      <c r="AW116" s="461"/>
      <c r="AX116" s="461"/>
      <c r="AY116" s="461"/>
      <c r="AZ116" s="461"/>
      <c r="BA116" s="461"/>
      <c r="BB116" s="461"/>
      <c r="BC116" s="461"/>
      <c r="BD116" s="461"/>
      <c r="BE116" s="461"/>
      <c r="BF116" s="461"/>
      <c r="BG116" s="461"/>
      <c r="BH116" s="461"/>
      <c r="BI116" s="461"/>
      <c r="BJ116" s="461"/>
      <c r="BK116" s="461"/>
      <c r="BL116" s="461"/>
      <c r="BM116" s="461"/>
      <c r="BN116" s="461"/>
      <c r="BO116" s="461"/>
      <c r="BP116" s="461"/>
    </row>
    <row r="117" spans="2:68" ht="19.5" customHeight="1" x14ac:dyDescent="0.15">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c r="AM117" s="461"/>
      <c r="AN117" s="461"/>
      <c r="AO117" s="461"/>
      <c r="AP117" s="461"/>
      <c r="AQ117" s="461"/>
      <c r="AR117" s="461"/>
      <c r="AS117" s="461"/>
      <c r="AT117" s="461"/>
      <c r="AU117" s="461"/>
      <c r="AV117" s="461"/>
      <c r="AW117" s="461"/>
      <c r="AX117" s="461"/>
      <c r="AY117" s="461"/>
      <c r="AZ117" s="461"/>
      <c r="BA117" s="461"/>
      <c r="BB117" s="461"/>
      <c r="BC117" s="461"/>
      <c r="BD117" s="461"/>
      <c r="BE117" s="461"/>
      <c r="BF117" s="461"/>
      <c r="BG117" s="461"/>
      <c r="BH117" s="461"/>
      <c r="BI117" s="461"/>
      <c r="BJ117" s="461"/>
      <c r="BK117" s="461"/>
      <c r="BL117" s="461"/>
      <c r="BM117" s="461"/>
      <c r="BN117" s="461"/>
      <c r="BO117" s="461"/>
      <c r="BP117" s="461"/>
    </row>
    <row r="118" spans="2:68" ht="19.5" customHeight="1" x14ac:dyDescent="0.15">
      <c r="B118" s="46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1"/>
      <c r="AY118" s="461"/>
      <c r="AZ118" s="461"/>
      <c r="BA118" s="461"/>
      <c r="BB118" s="461"/>
      <c r="BC118" s="461"/>
      <c r="BD118" s="461"/>
      <c r="BE118" s="461"/>
      <c r="BF118" s="461"/>
      <c r="BG118" s="461"/>
      <c r="BH118" s="461"/>
      <c r="BI118" s="461"/>
      <c r="BJ118" s="461"/>
      <c r="BK118" s="461"/>
      <c r="BL118" s="461"/>
      <c r="BM118" s="461"/>
      <c r="BN118" s="461"/>
      <c r="BO118" s="461"/>
      <c r="BP118" s="461"/>
    </row>
    <row r="119" spans="2:68" ht="19.5" customHeight="1" x14ac:dyDescent="0.15">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c r="AM119" s="461"/>
      <c r="AN119" s="461"/>
      <c r="AO119" s="461"/>
      <c r="AP119" s="461"/>
      <c r="AQ119" s="461"/>
      <c r="AR119" s="461"/>
      <c r="AS119" s="461"/>
      <c r="AT119" s="461"/>
      <c r="AU119" s="461"/>
      <c r="AV119" s="461"/>
      <c r="AW119" s="461"/>
      <c r="AX119" s="461"/>
      <c r="AY119" s="461"/>
      <c r="AZ119" s="461"/>
      <c r="BA119" s="461"/>
      <c r="BB119" s="461"/>
      <c r="BC119" s="461"/>
      <c r="BD119" s="461"/>
      <c r="BE119" s="461"/>
      <c r="BF119" s="461"/>
      <c r="BG119" s="461"/>
      <c r="BH119" s="461"/>
      <c r="BI119" s="461"/>
      <c r="BJ119" s="461"/>
      <c r="BK119" s="461"/>
      <c r="BL119" s="461"/>
      <c r="BM119" s="461"/>
      <c r="BN119" s="461"/>
      <c r="BO119" s="461"/>
      <c r="BP119" s="461"/>
    </row>
    <row r="120" spans="2:68" ht="19.5" customHeight="1" x14ac:dyDescent="0.15">
      <c r="B120" s="461"/>
      <c r="C120" s="461"/>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c r="AM120" s="461"/>
      <c r="AN120" s="461"/>
      <c r="AO120" s="461"/>
      <c r="AP120" s="461"/>
      <c r="AQ120" s="461"/>
      <c r="AR120" s="461"/>
      <c r="AS120" s="461"/>
      <c r="AT120" s="461"/>
      <c r="AU120" s="461"/>
      <c r="AV120" s="461"/>
      <c r="AW120" s="461"/>
      <c r="AX120" s="461"/>
      <c r="AY120" s="461"/>
      <c r="AZ120" s="461"/>
      <c r="BA120" s="461"/>
      <c r="BB120" s="461"/>
      <c r="BC120" s="461"/>
      <c r="BD120" s="461"/>
      <c r="BE120" s="461"/>
      <c r="BF120" s="461"/>
      <c r="BG120" s="461"/>
      <c r="BH120" s="461"/>
      <c r="BI120" s="461"/>
      <c r="BJ120" s="461"/>
      <c r="BK120" s="461"/>
      <c r="BL120" s="461"/>
      <c r="BM120" s="461"/>
      <c r="BN120" s="461"/>
      <c r="BO120" s="461"/>
      <c r="BP120" s="461"/>
    </row>
    <row r="121" spans="2:68" ht="19.5" customHeight="1" x14ac:dyDescent="0.15">
      <c r="B121" s="461"/>
      <c r="C121" s="461"/>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1"/>
      <c r="AY121" s="461"/>
      <c r="AZ121" s="461"/>
      <c r="BA121" s="461"/>
      <c r="BB121" s="461"/>
      <c r="BC121" s="461"/>
      <c r="BD121" s="461"/>
      <c r="BE121" s="461"/>
      <c r="BF121" s="461"/>
      <c r="BG121" s="461"/>
      <c r="BH121" s="461"/>
      <c r="BI121" s="461"/>
      <c r="BJ121" s="461"/>
      <c r="BK121" s="461"/>
      <c r="BL121" s="461"/>
      <c r="BM121" s="461"/>
      <c r="BN121" s="461"/>
      <c r="BO121" s="461"/>
      <c r="BP121" s="461"/>
    </row>
    <row r="122" spans="2:68" ht="19.5" customHeight="1" x14ac:dyDescent="0.15">
      <c r="B122" s="461"/>
      <c r="C122" s="461"/>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c r="AM122" s="461"/>
      <c r="AN122" s="461"/>
      <c r="AO122" s="461"/>
      <c r="AP122" s="461"/>
      <c r="AQ122" s="461"/>
      <c r="AR122" s="461"/>
      <c r="AS122" s="461"/>
      <c r="AT122" s="461"/>
      <c r="AU122" s="461"/>
      <c r="AV122" s="461"/>
      <c r="AW122" s="461"/>
      <c r="AX122" s="461"/>
      <c r="AY122" s="461"/>
      <c r="AZ122" s="461"/>
      <c r="BA122" s="461"/>
      <c r="BB122" s="461"/>
      <c r="BC122" s="461"/>
      <c r="BD122" s="461"/>
      <c r="BE122" s="461"/>
      <c r="BF122" s="461"/>
      <c r="BG122" s="461"/>
      <c r="BH122" s="461"/>
      <c r="BI122" s="461"/>
      <c r="BJ122" s="461"/>
      <c r="BK122" s="461"/>
      <c r="BL122" s="461"/>
      <c r="BM122" s="461"/>
      <c r="BN122" s="461"/>
      <c r="BO122" s="461"/>
      <c r="BP122" s="461"/>
    </row>
    <row r="123" spans="2:68" ht="19.5" customHeight="1" x14ac:dyDescent="0.15">
      <c r="B123" s="461"/>
      <c r="C123" s="461"/>
      <c r="D123" s="461"/>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c r="AM123" s="461"/>
      <c r="AN123" s="461"/>
      <c r="AO123" s="461"/>
      <c r="AP123" s="461"/>
      <c r="AQ123" s="461"/>
      <c r="AR123" s="461"/>
      <c r="AS123" s="461"/>
      <c r="AT123" s="461"/>
      <c r="AU123" s="461"/>
      <c r="AV123" s="461"/>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row>
    <row r="124" spans="2:68" ht="19.5" customHeight="1" x14ac:dyDescent="0.15">
      <c r="B124" s="461"/>
      <c r="C124" s="461"/>
      <c r="D124" s="461"/>
      <c r="E124" s="461"/>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c r="AM124" s="461"/>
      <c r="AN124" s="461"/>
      <c r="AO124" s="461"/>
      <c r="AP124" s="461"/>
      <c r="AQ124" s="461"/>
      <c r="AR124" s="461"/>
      <c r="AS124" s="461"/>
      <c r="AT124" s="461"/>
      <c r="AU124" s="461"/>
      <c r="AV124" s="461"/>
      <c r="AW124" s="461"/>
      <c r="AX124" s="461"/>
      <c r="AY124" s="461"/>
      <c r="AZ124" s="461"/>
      <c r="BA124" s="461"/>
      <c r="BB124" s="461"/>
      <c r="BC124" s="461"/>
      <c r="BD124" s="461"/>
      <c r="BE124" s="461"/>
      <c r="BF124" s="461"/>
      <c r="BG124" s="461"/>
      <c r="BH124" s="461"/>
      <c r="BI124" s="461"/>
      <c r="BJ124" s="461"/>
      <c r="BK124" s="461"/>
      <c r="BL124" s="461"/>
      <c r="BM124" s="461"/>
      <c r="BN124" s="461"/>
      <c r="BO124" s="461"/>
      <c r="BP124" s="461"/>
    </row>
  </sheetData>
  <mergeCells count="26">
    <mergeCell ref="B17:BP124"/>
    <mergeCell ref="B1:BN1"/>
    <mergeCell ref="B3:H3"/>
    <mergeCell ref="I3:AS3"/>
    <mergeCell ref="AT3:BA3"/>
    <mergeCell ref="BB3:BN3"/>
    <mergeCell ref="B14:BG14"/>
    <mergeCell ref="BH14:BN14"/>
    <mergeCell ref="BH15:BN15"/>
    <mergeCell ref="B5:BG5"/>
    <mergeCell ref="BH5:BN5"/>
    <mergeCell ref="B12:BG12"/>
    <mergeCell ref="B6:BG6"/>
    <mergeCell ref="B10:BG10"/>
    <mergeCell ref="BH10:BN10"/>
    <mergeCell ref="BH12:BN12"/>
    <mergeCell ref="BH13:BN13"/>
    <mergeCell ref="BH6:BN6"/>
    <mergeCell ref="D7:BN7"/>
    <mergeCell ref="D8:M8"/>
    <mergeCell ref="N8:BN8"/>
    <mergeCell ref="D9:M9"/>
    <mergeCell ref="N9:BN9"/>
    <mergeCell ref="B13:BG13"/>
    <mergeCell ref="BH11:BN11"/>
    <mergeCell ref="B11:BG11"/>
  </mergeCells>
  <phoneticPr fontId="3"/>
  <conditionalFormatting sqref="BH10:BN10 BH12:BN14">
    <cfRule type="containsBlanks" dxfId="28" priority="7">
      <formula>LEN(TRIM(BH10))=0</formula>
    </cfRule>
  </conditionalFormatting>
  <conditionalFormatting sqref="BH6">
    <cfRule type="containsBlanks" dxfId="27" priority="3">
      <formula>LEN(TRIM(BH6))=0</formula>
    </cfRule>
  </conditionalFormatting>
  <conditionalFormatting sqref="BH11:BN11">
    <cfRule type="containsBlanks" dxfId="26" priority="4">
      <formula>LEN(TRIM(BH11))=0</formula>
    </cfRule>
  </conditionalFormatting>
  <conditionalFormatting sqref="N8:BN9">
    <cfRule type="containsBlanks" dxfId="25" priority="1">
      <formula>LEN(TRIM(N8))=0</formula>
    </cfRule>
  </conditionalFormatting>
  <dataValidations count="1">
    <dataValidation type="list" allowBlank="1" showInputMessage="1" showErrorMessage="1" sqref="BH10:BN14 BH6" xr:uid="{00000000-0002-0000-0600-000000000000}">
      <formula1>"　,はい,いいえ"</formula1>
    </dataValidation>
  </dataValidations>
  <pageMargins left="0.7" right="0.7" top="0.75" bottom="0.75" header="0.3" footer="0.3"/>
  <pageSetup paperSize="9" fitToHeight="0" orientation="portrait" r:id="rId1"/>
  <rowBreaks count="1" manualBreakCount="1">
    <brk id="15" min="1" max="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P128"/>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482" t="s">
        <v>135</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18"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46.5" customHeight="1" x14ac:dyDescent="0.15">
      <c r="B6" s="474" t="s">
        <v>165</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ht="21" customHeight="1" x14ac:dyDescent="0.15">
      <c r="B7" s="29"/>
      <c r="C7" s="63"/>
      <c r="D7" s="529" t="s">
        <v>32</v>
      </c>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1"/>
    </row>
    <row r="8" spans="2:66" ht="21" customHeight="1" x14ac:dyDescent="0.15">
      <c r="B8" s="65"/>
      <c r="C8" s="63"/>
      <c r="D8" s="532" t="s">
        <v>167</v>
      </c>
      <c r="E8" s="533"/>
      <c r="F8" s="533"/>
      <c r="G8" s="533"/>
      <c r="H8" s="533"/>
      <c r="I8" s="533"/>
      <c r="J8" s="533"/>
      <c r="K8" s="533"/>
      <c r="L8" s="533"/>
      <c r="M8" s="533"/>
      <c r="N8" s="534"/>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6"/>
    </row>
    <row r="9" spans="2:66" ht="21" customHeight="1" x14ac:dyDescent="0.15">
      <c r="B9" s="65"/>
      <c r="C9" s="64"/>
      <c r="D9" s="523" t="s">
        <v>166</v>
      </c>
      <c r="E9" s="524"/>
      <c r="F9" s="524"/>
      <c r="G9" s="524"/>
      <c r="H9" s="524"/>
      <c r="I9" s="524"/>
      <c r="J9" s="524"/>
      <c r="K9" s="524"/>
      <c r="L9" s="524"/>
      <c r="M9" s="524"/>
      <c r="N9" s="526"/>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37"/>
      <c r="BI9" s="537"/>
      <c r="BJ9" s="537"/>
      <c r="BK9" s="537"/>
      <c r="BL9" s="537"/>
      <c r="BM9" s="537"/>
      <c r="BN9" s="538"/>
    </row>
    <row r="10" spans="2:66" ht="46.5" customHeight="1" x14ac:dyDescent="0.15">
      <c r="B10" s="468" t="s">
        <v>447</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70"/>
      <c r="BH10" s="465"/>
      <c r="BI10" s="466"/>
      <c r="BJ10" s="466"/>
      <c r="BK10" s="466"/>
      <c r="BL10" s="466"/>
      <c r="BM10" s="466"/>
      <c r="BN10" s="467"/>
    </row>
    <row r="11" spans="2:66" ht="21" customHeight="1" x14ac:dyDescent="0.15">
      <c r="B11" s="29"/>
      <c r="C11" s="63"/>
      <c r="D11" s="529" t="s">
        <v>32</v>
      </c>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1"/>
    </row>
    <row r="12" spans="2:66" ht="21" customHeight="1" x14ac:dyDescent="0.15">
      <c r="B12" s="65"/>
      <c r="C12" s="63"/>
      <c r="D12" s="532" t="s">
        <v>167</v>
      </c>
      <c r="E12" s="533"/>
      <c r="F12" s="533"/>
      <c r="G12" s="533"/>
      <c r="H12" s="533"/>
      <c r="I12" s="533"/>
      <c r="J12" s="533"/>
      <c r="K12" s="533"/>
      <c r="L12" s="533"/>
      <c r="M12" s="533"/>
      <c r="N12" s="534"/>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6"/>
    </row>
    <row r="13" spans="2:66" ht="21" customHeight="1" x14ac:dyDescent="0.15">
      <c r="B13" s="65"/>
      <c r="C13" s="64"/>
      <c r="D13" s="523" t="s">
        <v>166</v>
      </c>
      <c r="E13" s="524"/>
      <c r="F13" s="524"/>
      <c r="G13" s="524"/>
      <c r="H13" s="524"/>
      <c r="I13" s="524"/>
      <c r="J13" s="524"/>
      <c r="K13" s="524"/>
      <c r="L13" s="524"/>
      <c r="M13" s="524"/>
      <c r="N13" s="526"/>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7"/>
      <c r="BM13" s="527"/>
      <c r="BN13" s="528"/>
    </row>
    <row r="14" spans="2:66" ht="46.5" customHeight="1" x14ac:dyDescent="0.15">
      <c r="B14" s="468" t="s">
        <v>132</v>
      </c>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70"/>
      <c r="BH14" s="471"/>
      <c r="BI14" s="472"/>
      <c r="BJ14" s="472"/>
      <c r="BK14" s="472"/>
      <c r="BL14" s="472"/>
      <c r="BM14" s="472"/>
      <c r="BN14" s="473"/>
    </row>
    <row r="15" spans="2:66" ht="62.25" customHeight="1" x14ac:dyDescent="0.15">
      <c r="B15" s="462" t="s">
        <v>134</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4"/>
      <c r="BH15" s="465"/>
      <c r="BI15" s="466"/>
      <c r="BJ15" s="466"/>
      <c r="BK15" s="466"/>
      <c r="BL15" s="466"/>
      <c r="BM15" s="466"/>
      <c r="BN15" s="467"/>
    </row>
    <row r="16" spans="2:66" ht="62.25" customHeight="1" x14ac:dyDescent="0.15">
      <c r="B16" s="462" t="s">
        <v>133</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4"/>
      <c r="BH16" s="465"/>
      <c r="BI16" s="466"/>
      <c r="BJ16" s="466"/>
      <c r="BK16" s="466"/>
      <c r="BL16" s="466"/>
      <c r="BM16" s="466"/>
      <c r="BN16" s="467"/>
    </row>
    <row r="17" spans="2:68" ht="30" customHeight="1" x14ac:dyDescent="0.15">
      <c r="B17" s="462" t="s">
        <v>52</v>
      </c>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4"/>
      <c r="BH17" s="465"/>
      <c r="BI17" s="466"/>
      <c r="BJ17" s="466"/>
      <c r="BK17" s="466"/>
      <c r="BL17" s="466"/>
      <c r="BM17" s="466"/>
      <c r="BN17" s="467"/>
    </row>
    <row r="18" spans="2:68" ht="30" customHeight="1" thickBot="1" x14ac:dyDescent="0.2">
      <c r="B18" s="454" t="s">
        <v>106</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6"/>
      <c r="BH18" s="457"/>
      <c r="BI18" s="458"/>
      <c r="BJ18" s="458"/>
      <c r="BK18" s="458"/>
      <c r="BL18" s="458"/>
      <c r="BM18" s="458"/>
      <c r="BN18" s="459"/>
    </row>
    <row r="19" spans="2:68" ht="12" x14ac:dyDescent="0.15">
      <c r="BH19" s="460"/>
      <c r="BI19" s="460"/>
      <c r="BJ19" s="460"/>
      <c r="BK19" s="460"/>
      <c r="BL19" s="460"/>
      <c r="BM19" s="460"/>
      <c r="BN19" s="460"/>
    </row>
    <row r="20" spans="2:68" ht="12.75" customHeight="1" x14ac:dyDescent="0.15">
      <c r="B20" s="1" t="s">
        <v>31</v>
      </c>
    </row>
    <row r="21" spans="2:68" ht="12.75" customHeight="1" x14ac:dyDescent="0.15">
      <c r="B21" s="461" t="s">
        <v>443</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row>
    <row r="22" spans="2:68"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row>
    <row r="23" spans="2:68"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row>
    <row r="24" spans="2:68"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row>
    <row r="25" spans="2:68"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c r="BP25" s="461"/>
    </row>
    <row r="26" spans="2:68"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c r="BP26" s="461"/>
    </row>
    <row r="27" spans="2:68"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row>
    <row r="28" spans="2:68"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row>
    <row r="29" spans="2:68"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row>
    <row r="30" spans="2:68"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row>
    <row r="31" spans="2:68"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row>
    <row r="32" spans="2:68"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row>
    <row r="33" spans="2:68"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row>
    <row r="34" spans="2:68"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row>
    <row r="35" spans="2:68"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row>
    <row r="36" spans="2:68"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row>
    <row r="37" spans="2:68"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c r="BP37" s="461"/>
    </row>
    <row r="38" spans="2:68"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c r="BP38" s="461"/>
    </row>
    <row r="39" spans="2:68"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row>
    <row r="40" spans="2:68"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c r="BP40" s="461"/>
    </row>
    <row r="41" spans="2:68"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row>
    <row r="42" spans="2:68"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row>
    <row r="43" spans="2:68"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row>
    <row r="44" spans="2:68"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61"/>
    </row>
    <row r="45" spans="2:68"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row>
    <row r="46" spans="2:68"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row>
    <row r="47" spans="2:68"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row>
    <row r="48" spans="2:68"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row>
    <row r="49" spans="2:68" ht="12.75"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row>
    <row r="50" spans="2:68"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row>
    <row r="51" spans="2:68"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row>
    <row r="52" spans="2:68"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row>
    <row r="53" spans="2:68"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row>
    <row r="54" spans="2:68"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row>
    <row r="55" spans="2:68"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row>
    <row r="56" spans="2:68"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row>
    <row r="57" spans="2:68"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row>
    <row r="58" spans="2:68"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row>
    <row r="59" spans="2:68" ht="12.75" customHeight="1"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row>
    <row r="60" spans="2:68" ht="12.7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row>
    <row r="61" spans="2:68" ht="12.7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row>
    <row r="62" spans="2:68" ht="12.75" customHeight="1"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row>
    <row r="63" spans="2:68" ht="12.75" customHeight="1"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row>
    <row r="64" spans="2:68" ht="12.75" customHeight="1"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row>
    <row r="65" spans="2:68" ht="12.75" customHeight="1"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row>
    <row r="66" spans="2:68" ht="12.75" customHeight="1"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c r="BP66" s="461"/>
    </row>
    <row r="67" spans="2:68" ht="12.75" customHeight="1" x14ac:dyDescent="0.15">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c r="BP67" s="461"/>
    </row>
    <row r="68" spans="2:68" ht="12" customHeight="1" x14ac:dyDescent="0.15">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c r="BP68" s="461"/>
    </row>
    <row r="69" spans="2:68" ht="12.75" customHeight="1" x14ac:dyDescent="0.15">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row>
    <row r="70" spans="2:68" ht="12.75" customHeight="1" x14ac:dyDescent="0.15">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row>
    <row r="71" spans="2:68" ht="12" customHeight="1" x14ac:dyDescent="0.15">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row>
    <row r="72" spans="2:68" ht="12.75" customHeight="1" x14ac:dyDescent="0.15">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c r="BP72" s="461"/>
    </row>
    <row r="73" spans="2:68" ht="12.75" customHeight="1" x14ac:dyDescent="0.15">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c r="BP73" s="461"/>
    </row>
    <row r="74" spans="2:68" ht="12" customHeight="1" x14ac:dyDescent="0.15">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c r="BP74" s="461"/>
    </row>
    <row r="75" spans="2:68" ht="12.75" customHeight="1" x14ac:dyDescent="0.15">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1"/>
    </row>
    <row r="76" spans="2:68" ht="12.75" customHeight="1" x14ac:dyDescent="0.15">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c r="BO76" s="461"/>
      <c r="BP76" s="461"/>
    </row>
    <row r="77" spans="2:68" ht="12" customHeight="1" x14ac:dyDescent="0.15">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c r="BP77" s="461"/>
    </row>
    <row r="78" spans="2:68" ht="12.75" customHeight="1" x14ac:dyDescent="0.15">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row>
    <row r="79" spans="2:68" ht="12.75" customHeight="1" x14ac:dyDescent="0.15">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c r="BP79" s="461"/>
    </row>
    <row r="80" spans="2:68" ht="12" customHeight="1" x14ac:dyDescent="0.15">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c r="BP80" s="461"/>
    </row>
    <row r="81" spans="2:68" ht="12.75" customHeight="1" x14ac:dyDescent="0.15">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row>
    <row r="82" spans="2:68" ht="12.75" customHeight="1" x14ac:dyDescent="0.15">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1"/>
      <c r="BP82" s="461"/>
    </row>
    <row r="83" spans="2:68" ht="12" customHeight="1" x14ac:dyDescent="0.15">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row>
    <row r="84" spans="2:68" ht="12.75" customHeight="1" x14ac:dyDescent="0.15">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row>
    <row r="85" spans="2:68" ht="12.75" customHeight="1" x14ac:dyDescent="0.15">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row>
    <row r="86" spans="2:68" ht="12" customHeight="1" x14ac:dyDescent="0.15">
      <c r="B86" s="46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row>
    <row r="87" spans="2:68" ht="12" customHeight="1" x14ac:dyDescent="0.15">
      <c r="B87" s="461"/>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c r="BO87" s="461"/>
      <c r="BP87" s="461"/>
    </row>
    <row r="88" spans="2:68" ht="12" customHeight="1" x14ac:dyDescent="0.15">
      <c r="B88" s="46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c r="BI88" s="461"/>
      <c r="BJ88" s="461"/>
      <c r="BK88" s="461"/>
      <c r="BL88" s="461"/>
      <c r="BM88" s="461"/>
      <c r="BN88" s="461"/>
      <c r="BO88" s="461"/>
      <c r="BP88" s="461"/>
    </row>
    <row r="89" spans="2:68" ht="12" customHeight="1" x14ac:dyDescent="0.15">
      <c r="B89" s="46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c r="BI89" s="461"/>
      <c r="BJ89" s="461"/>
      <c r="BK89" s="461"/>
      <c r="BL89" s="461"/>
      <c r="BM89" s="461"/>
      <c r="BN89" s="461"/>
      <c r="BO89" s="461"/>
      <c r="BP89" s="461"/>
    </row>
    <row r="90" spans="2:68" ht="12" customHeight="1" x14ac:dyDescent="0.15">
      <c r="B90" s="461"/>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c r="BI90" s="461"/>
      <c r="BJ90" s="461"/>
      <c r="BK90" s="461"/>
      <c r="BL90" s="461"/>
      <c r="BM90" s="461"/>
      <c r="BN90" s="461"/>
      <c r="BO90" s="461"/>
      <c r="BP90" s="461"/>
    </row>
    <row r="91" spans="2:68" ht="12" customHeight="1" x14ac:dyDescent="0.15">
      <c r="B91" s="461"/>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c r="BI91" s="461"/>
      <c r="BJ91" s="461"/>
      <c r="BK91" s="461"/>
      <c r="BL91" s="461"/>
      <c r="BM91" s="461"/>
      <c r="BN91" s="461"/>
      <c r="BO91" s="461"/>
      <c r="BP91" s="461"/>
    </row>
    <row r="92" spans="2:68" ht="12" customHeight="1" x14ac:dyDescent="0.15">
      <c r="B92" s="461"/>
      <c r="C92" s="461"/>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c r="BI92" s="461"/>
      <c r="BJ92" s="461"/>
      <c r="BK92" s="461"/>
      <c r="BL92" s="461"/>
      <c r="BM92" s="461"/>
      <c r="BN92" s="461"/>
      <c r="BO92" s="461"/>
      <c r="BP92" s="461"/>
    </row>
    <row r="93" spans="2:68" ht="12" customHeight="1" x14ac:dyDescent="0.15">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c r="BI93" s="461"/>
      <c r="BJ93" s="461"/>
      <c r="BK93" s="461"/>
      <c r="BL93" s="461"/>
      <c r="BM93" s="461"/>
      <c r="BN93" s="461"/>
      <c r="BO93" s="461"/>
      <c r="BP93" s="461"/>
    </row>
    <row r="94" spans="2:68" ht="12" customHeight="1" x14ac:dyDescent="0.15">
      <c r="B94" s="461"/>
      <c r="C94" s="461"/>
      <c r="D94" s="461"/>
      <c r="E94" s="461"/>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c r="BI94" s="461"/>
      <c r="BJ94" s="461"/>
      <c r="BK94" s="461"/>
      <c r="BL94" s="461"/>
      <c r="BM94" s="461"/>
      <c r="BN94" s="461"/>
      <c r="BO94" s="461"/>
      <c r="BP94" s="461"/>
    </row>
    <row r="95" spans="2:68" ht="12" customHeight="1" x14ac:dyDescent="0.15">
      <c r="B95" s="461"/>
      <c r="C95" s="461"/>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c r="BI95" s="461"/>
      <c r="BJ95" s="461"/>
      <c r="BK95" s="461"/>
      <c r="BL95" s="461"/>
      <c r="BM95" s="461"/>
      <c r="BN95" s="461"/>
      <c r="BO95" s="461"/>
      <c r="BP95" s="461"/>
    </row>
    <row r="96" spans="2:68" ht="12" customHeight="1" x14ac:dyDescent="0.15">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row>
    <row r="97" spans="2:68" ht="12" customHeight="1" x14ac:dyDescent="0.15">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row>
    <row r="98" spans="2:68" ht="12" customHeight="1" x14ac:dyDescent="0.15">
      <c r="B98" s="46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row>
    <row r="99" spans="2:68" ht="12" customHeight="1" x14ac:dyDescent="0.15">
      <c r="B99" s="461"/>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row>
    <row r="100" spans="2:68" ht="12" customHeight="1" x14ac:dyDescent="0.15">
      <c r="B100" s="461"/>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c r="BI100" s="461"/>
      <c r="BJ100" s="461"/>
      <c r="BK100" s="461"/>
      <c r="BL100" s="461"/>
      <c r="BM100" s="461"/>
      <c r="BN100" s="461"/>
      <c r="BO100" s="461"/>
      <c r="BP100" s="461"/>
    </row>
    <row r="101" spans="2:68" ht="12" customHeight="1" x14ac:dyDescent="0.15">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row>
    <row r="102" spans="2:68" ht="12" customHeight="1" x14ac:dyDescent="0.15">
      <c r="B102" s="461"/>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c r="AY102" s="461"/>
      <c r="AZ102" s="461"/>
      <c r="BA102" s="461"/>
      <c r="BB102" s="461"/>
      <c r="BC102" s="461"/>
      <c r="BD102" s="461"/>
      <c r="BE102" s="461"/>
      <c r="BF102" s="461"/>
      <c r="BG102" s="461"/>
      <c r="BH102" s="461"/>
      <c r="BI102" s="461"/>
      <c r="BJ102" s="461"/>
      <c r="BK102" s="461"/>
      <c r="BL102" s="461"/>
      <c r="BM102" s="461"/>
      <c r="BN102" s="461"/>
      <c r="BO102" s="461"/>
      <c r="BP102" s="461"/>
    </row>
    <row r="103" spans="2:68" ht="12" customHeight="1" x14ac:dyDescent="0.15">
      <c r="B103" s="46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c r="AY103" s="461"/>
      <c r="AZ103" s="461"/>
      <c r="BA103" s="461"/>
      <c r="BB103" s="461"/>
      <c r="BC103" s="461"/>
      <c r="BD103" s="461"/>
      <c r="BE103" s="461"/>
      <c r="BF103" s="461"/>
      <c r="BG103" s="461"/>
      <c r="BH103" s="461"/>
      <c r="BI103" s="461"/>
      <c r="BJ103" s="461"/>
      <c r="BK103" s="461"/>
      <c r="BL103" s="461"/>
      <c r="BM103" s="461"/>
      <c r="BN103" s="461"/>
      <c r="BO103" s="461"/>
      <c r="BP103" s="461"/>
    </row>
    <row r="104" spans="2:68" ht="12" customHeight="1" x14ac:dyDescent="0.15">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1"/>
      <c r="AY104" s="461"/>
      <c r="AZ104" s="461"/>
      <c r="BA104" s="461"/>
      <c r="BB104" s="461"/>
      <c r="BC104" s="461"/>
      <c r="BD104" s="461"/>
      <c r="BE104" s="461"/>
      <c r="BF104" s="461"/>
      <c r="BG104" s="461"/>
      <c r="BH104" s="461"/>
      <c r="BI104" s="461"/>
      <c r="BJ104" s="461"/>
      <c r="BK104" s="461"/>
      <c r="BL104" s="461"/>
      <c r="BM104" s="461"/>
      <c r="BN104" s="461"/>
      <c r="BO104" s="461"/>
      <c r="BP104" s="461"/>
    </row>
    <row r="105" spans="2:68" ht="12" customHeight="1" x14ac:dyDescent="0.15">
      <c r="B105" s="461"/>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1"/>
      <c r="AY105" s="461"/>
      <c r="AZ105" s="461"/>
      <c r="BA105" s="461"/>
      <c r="BB105" s="461"/>
      <c r="BC105" s="461"/>
      <c r="BD105" s="461"/>
      <c r="BE105" s="461"/>
      <c r="BF105" s="461"/>
      <c r="BG105" s="461"/>
      <c r="BH105" s="461"/>
      <c r="BI105" s="461"/>
      <c r="BJ105" s="461"/>
      <c r="BK105" s="461"/>
      <c r="BL105" s="461"/>
      <c r="BM105" s="461"/>
      <c r="BN105" s="461"/>
      <c r="BO105" s="461"/>
      <c r="BP105" s="461"/>
    </row>
    <row r="106" spans="2:68" ht="12" customHeight="1" x14ac:dyDescent="0.15">
      <c r="B106" s="461"/>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1"/>
      <c r="AY106" s="461"/>
      <c r="AZ106" s="461"/>
      <c r="BA106" s="461"/>
      <c r="BB106" s="461"/>
      <c r="BC106" s="461"/>
      <c r="BD106" s="461"/>
      <c r="BE106" s="461"/>
      <c r="BF106" s="461"/>
      <c r="BG106" s="461"/>
      <c r="BH106" s="461"/>
      <c r="BI106" s="461"/>
      <c r="BJ106" s="461"/>
      <c r="BK106" s="461"/>
      <c r="BL106" s="461"/>
      <c r="BM106" s="461"/>
      <c r="BN106" s="461"/>
      <c r="BO106" s="461"/>
      <c r="BP106" s="461"/>
    </row>
    <row r="107" spans="2:68" ht="19.5" customHeight="1" x14ac:dyDescent="0.15">
      <c r="B107" s="461"/>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row>
    <row r="108" spans="2:68" ht="19.5" customHeight="1" x14ac:dyDescent="0.15">
      <c r="B108" s="461"/>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row>
    <row r="109" spans="2:68" ht="19.5" customHeight="1" x14ac:dyDescent="0.15">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1"/>
      <c r="AY109" s="461"/>
      <c r="AZ109" s="461"/>
      <c r="BA109" s="461"/>
      <c r="BB109" s="461"/>
      <c r="BC109" s="461"/>
      <c r="BD109" s="461"/>
      <c r="BE109" s="461"/>
      <c r="BF109" s="461"/>
      <c r="BG109" s="461"/>
      <c r="BH109" s="461"/>
      <c r="BI109" s="461"/>
      <c r="BJ109" s="461"/>
      <c r="BK109" s="461"/>
      <c r="BL109" s="461"/>
      <c r="BM109" s="461"/>
      <c r="BN109" s="461"/>
      <c r="BO109" s="461"/>
      <c r="BP109" s="461"/>
    </row>
    <row r="110" spans="2:68" ht="19.5" customHeight="1" x14ac:dyDescent="0.15">
      <c r="B110" s="461"/>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1"/>
      <c r="AY110" s="461"/>
      <c r="AZ110" s="461"/>
      <c r="BA110" s="461"/>
      <c r="BB110" s="461"/>
      <c r="BC110" s="461"/>
      <c r="BD110" s="461"/>
      <c r="BE110" s="461"/>
      <c r="BF110" s="461"/>
      <c r="BG110" s="461"/>
      <c r="BH110" s="461"/>
      <c r="BI110" s="461"/>
      <c r="BJ110" s="461"/>
      <c r="BK110" s="461"/>
      <c r="BL110" s="461"/>
      <c r="BM110" s="461"/>
      <c r="BN110" s="461"/>
      <c r="BO110" s="461"/>
      <c r="BP110" s="461"/>
    </row>
    <row r="111" spans="2:68" ht="19.5" customHeight="1" x14ac:dyDescent="0.15">
      <c r="B111" s="46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1"/>
      <c r="AY111" s="461"/>
      <c r="AZ111" s="461"/>
      <c r="BA111" s="461"/>
      <c r="BB111" s="461"/>
      <c r="BC111" s="461"/>
      <c r="BD111" s="461"/>
      <c r="BE111" s="461"/>
      <c r="BF111" s="461"/>
      <c r="BG111" s="461"/>
      <c r="BH111" s="461"/>
      <c r="BI111" s="461"/>
      <c r="BJ111" s="461"/>
      <c r="BK111" s="461"/>
      <c r="BL111" s="461"/>
      <c r="BM111" s="461"/>
      <c r="BN111" s="461"/>
      <c r="BO111" s="461"/>
      <c r="BP111" s="461"/>
    </row>
    <row r="112" spans="2:68" ht="19.5" customHeight="1" x14ac:dyDescent="0.15">
      <c r="B112" s="46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1"/>
      <c r="AY112" s="461"/>
      <c r="AZ112" s="461"/>
      <c r="BA112" s="461"/>
      <c r="BB112" s="461"/>
      <c r="BC112" s="461"/>
      <c r="BD112" s="461"/>
      <c r="BE112" s="461"/>
      <c r="BF112" s="461"/>
      <c r="BG112" s="461"/>
      <c r="BH112" s="461"/>
      <c r="BI112" s="461"/>
      <c r="BJ112" s="461"/>
      <c r="BK112" s="461"/>
      <c r="BL112" s="461"/>
      <c r="BM112" s="461"/>
      <c r="BN112" s="461"/>
      <c r="BO112" s="461"/>
      <c r="BP112" s="461"/>
    </row>
    <row r="113" spans="2:68" ht="19.5" customHeight="1" x14ac:dyDescent="0.15">
      <c r="B113" s="46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1"/>
      <c r="AN113" s="461"/>
      <c r="AO113" s="461"/>
      <c r="AP113" s="461"/>
      <c r="AQ113" s="461"/>
      <c r="AR113" s="461"/>
      <c r="AS113" s="461"/>
      <c r="AT113" s="461"/>
      <c r="AU113" s="461"/>
      <c r="AV113" s="461"/>
      <c r="AW113" s="461"/>
      <c r="AX113" s="461"/>
      <c r="AY113" s="461"/>
      <c r="AZ113" s="461"/>
      <c r="BA113" s="461"/>
      <c r="BB113" s="461"/>
      <c r="BC113" s="461"/>
      <c r="BD113" s="461"/>
      <c r="BE113" s="461"/>
      <c r="BF113" s="461"/>
      <c r="BG113" s="461"/>
      <c r="BH113" s="461"/>
      <c r="BI113" s="461"/>
      <c r="BJ113" s="461"/>
      <c r="BK113" s="461"/>
      <c r="BL113" s="461"/>
      <c r="BM113" s="461"/>
      <c r="BN113" s="461"/>
      <c r="BO113" s="461"/>
      <c r="BP113" s="461"/>
    </row>
    <row r="114" spans="2:68" ht="19.5" customHeight="1" x14ac:dyDescent="0.15">
      <c r="B114" s="46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1"/>
      <c r="AY114" s="461"/>
      <c r="AZ114" s="461"/>
      <c r="BA114" s="461"/>
      <c r="BB114" s="461"/>
      <c r="BC114" s="461"/>
      <c r="BD114" s="461"/>
      <c r="BE114" s="461"/>
      <c r="BF114" s="461"/>
      <c r="BG114" s="461"/>
      <c r="BH114" s="461"/>
      <c r="BI114" s="461"/>
      <c r="BJ114" s="461"/>
      <c r="BK114" s="461"/>
      <c r="BL114" s="461"/>
      <c r="BM114" s="461"/>
      <c r="BN114" s="461"/>
      <c r="BO114" s="461"/>
      <c r="BP114" s="461"/>
    </row>
    <row r="115" spans="2:68" ht="19.5" customHeight="1" x14ac:dyDescent="0.15">
      <c r="B115" s="46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1"/>
      <c r="AY115" s="461"/>
      <c r="AZ115" s="461"/>
      <c r="BA115" s="461"/>
      <c r="BB115" s="461"/>
      <c r="BC115" s="461"/>
      <c r="BD115" s="461"/>
      <c r="BE115" s="461"/>
      <c r="BF115" s="461"/>
      <c r="BG115" s="461"/>
      <c r="BH115" s="461"/>
      <c r="BI115" s="461"/>
      <c r="BJ115" s="461"/>
      <c r="BK115" s="461"/>
      <c r="BL115" s="461"/>
      <c r="BM115" s="461"/>
      <c r="BN115" s="461"/>
      <c r="BO115" s="461"/>
      <c r="BP115" s="461"/>
    </row>
    <row r="116" spans="2:68" ht="19.5" customHeight="1" x14ac:dyDescent="0.15">
      <c r="B116" s="46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c r="AM116" s="461"/>
      <c r="AN116" s="461"/>
      <c r="AO116" s="461"/>
      <c r="AP116" s="461"/>
      <c r="AQ116" s="461"/>
      <c r="AR116" s="461"/>
      <c r="AS116" s="461"/>
      <c r="AT116" s="461"/>
      <c r="AU116" s="461"/>
      <c r="AV116" s="461"/>
      <c r="AW116" s="461"/>
      <c r="AX116" s="461"/>
      <c r="AY116" s="461"/>
      <c r="AZ116" s="461"/>
      <c r="BA116" s="461"/>
      <c r="BB116" s="461"/>
      <c r="BC116" s="461"/>
      <c r="BD116" s="461"/>
      <c r="BE116" s="461"/>
      <c r="BF116" s="461"/>
      <c r="BG116" s="461"/>
      <c r="BH116" s="461"/>
      <c r="BI116" s="461"/>
      <c r="BJ116" s="461"/>
      <c r="BK116" s="461"/>
      <c r="BL116" s="461"/>
      <c r="BM116" s="461"/>
      <c r="BN116" s="461"/>
      <c r="BO116" s="461"/>
      <c r="BP116" s="461"/>
    </row>
    <row r="117" spans="2:68" ht="19.5" customHeight="1" x14ac:dyDescent="0.15">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c r="AM117" s="461"/>
      <c r="AN117" s="461"/>
      <c r="AO117" s="461"/>
      <c r="AP117" s="461"/>
      <c r="AQ117" s="461"/>
      <c r="AR117" s="461"/>
      <c r="AS117" s="461"/>
      <c r="AT117" s="461"/>
      <c r="AU117" s="461"/>
      <c r="AV117" s="461"/>
      <c r="AW117" s="461"/>
      <c r="AX117" s="461"/>
      <c r="AY117" s="461"/>
      <c r="AZ117" s="461"/>
      <c r="BA117" s="461"/>
      <c r="BB117" s="461"/>
      <c r="BC117" s="461"/>
      <c r="BD117" s="461"/>
      <c r="BE117" s="461"/>
      <c r="BF117" s="461"/>
      <c r="BG117" s="461"/>
      <c r="BH117" s="461"/>
      <c r="BI117" s="461"/>
      <c r="BJ117" s="461"/>
      <c r="BK117" s="461"/>
      <c r="BL117" s="461"/>
      <c r="BM117" s="461"/>
      <c r="BN117" s="461"/>
      <c r="BO117" s="461"/>
      <c r="BP117" s="461"/>
    </row>
    <row r="118" spans="2:68" ht="19.5" customHeight="1" x14ac:dyDescent="0.15">
      <c r="B118" s="46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1"/>
      <c r="AY118" s="461"/>
      <c r="AZ118" s="461"/>
      <c r="BA118" s="461"/>
      <c r="BB118" s="461"/>
      <c r="BC118" s="461"/>
      <c r="BD118" s="461"/>
      <c r="BE118" s="461"/>
      <c r="BF118" s="461"/>
      <c r="BG118" s="461"/>
      <c r="BH118" s="461"/>
      <c r="BI118" s="461"/>
      <c r="BJ118" s="461"/>
      <c r="BK118" s="461"/>
      <c r="BL118" s="461"/>
      <c r="BM118" s="461"/>
      <c r="BN118" s="461"/>
      <c r="BO118" s="461"/>
      <c r="BP118" s="461"/>
    </row>
    <row r="119" spans="2:68" ht="19.5" customHeight="1" x14ac:dyDescent="0.15">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c r="AM119" s="461"/>
      <c r="AN119" s="461"/>
      <c r="AO119" s="461"/>
      <c r="AP119" s="461"/>
      <c r="AQ119" s="461"/>
      <c r="AR119" s="461"/>
      <c r="AS119" s="461"/>
      <c r="AT119" s="461"/>
      <c r="AU119" s="461"/>
      <c r="AV119" s="461"/>
      <c r="AW119" s="461"/>
      <c r="AX119" s="461"/>
      <c r="AY119" s="461"/>
      <c r="AZ119" s="461"/>
      <c r="BA119" s="461"/>
      <c r="BB119" s="461"/>
      <c r="BC119" s="461"/>
      <c r="BD119" s="461"/>
      <c r="BE119" s="461"/>
      <c r="BF119" s="461"/>
      <c r="BG119" s="461"/>
      <c r="BH119" s="461"/>
      <c r="BI119" s="461"/>
      <c r="BJ119" s="461"/>
      <c r="BK119" s="461"/>
      <c r="BL119" s="461"/>
      <c r="BM119" s="461"/>
      <c r="BN119" s="461"/>
      <c r="BO119" s="461"/>
      <c r="BP119" s="461"/>
    </row>
    <row r="120" spans="2:68" ht="19.5" customHeight="1" x14ac:dyDescent="0.15">
      <c r="B120" s="461"/>
      <c r="C120" s="461"/>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c r="AM120" s="461"/>
      <c r="AN120" s="461"/>
      <c r="AO120" s="461"/>
      <c r="AP120" s="461"/>
      <c r="AQ120" s="461"/>
      <c r="AR120" s="461"/>
      <c r="AS120" s="461"/>
      <c r="AT120" s="461"/>
      <c r="AU120" s="461"/>
      <c r="AV120" s="461"/>
      <c r="AW120" s="461"/>
      <c r="AX120" s="461"/>
      <c r="AY120" s="461"/>
      <c r="AZ120" s="461"/>
      <c r="BA120" s="461"/>
      <c r="BB120" s="461"/>
      <c r="BC120" s="461"/>
      <c r="BD120" s="461"/>
      <c r="BE120" s="461"/>
      <c r="BF120" s="461"/>
      <c r="BG120" s="461"/>
      <c r="BH120" s="461"/>
      <c r="BI120" s="461"/>
      <c r="BJ120" s="461"/>
      <c r="BK120" s="461"/>
      <c r="BL120" s="461"/>
      <c r="BM120" s="461"/>
      <c r="BN120" s="461"/>
      <c r="BO120" s="461"/>
      <c r="BP120" s="461"/>
    </row>
    <row r="121" spans="2:68" ht="19.5" customHeight="1" x14ac:dyDescent="0.15">
      <c r="B121" s="461"/>
      <c r="C121" s="461"/>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1"/>
      <c r="AY121" s="461"/>
      <c r="AZ121" s="461"/>
      <c r="BA121" s="461"/>
      <c r="BB121" s="461"/>
      <c r="BC121" s="461"/>
      <c r="BD121" s="461"/>
      <c r="BE121" s="461"/>
      <c r="BF121" s="461"/>
      <c r="BG121" s="461"/>
      <c r="BH121" s="461"/>
      <c r="BI121" s="461"/>
      <c r="BJ121" s="461"/>
      <c r="BK121" s="461"/>
      <c r="BL121" s="461"/>
      <c r="BM121" s="461"/>
      <c r="BN121" s="461"/>
      <c r="BO121" s="461"/>
      <c r="BP121" s="461"/>
    </row>
    <row r="122" spans="2:68" ht="19.5" customHeight="1" x14ac:dyDescent="0.15">
      <c r="B122" s="461"/>
      <c r="C122" s="461"/>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c r="AM122" s="461"/>
      <c r="AN122" s="461"/>
      <c r="AO122" s="461"/>
      <c r="AP122" s="461"/>
      <c r="AQ122" s="461"/>
      <c r="AR122" s="461"/>
      <c r="AS122" s="461"/>
      <c r="AT122" s="461"/>
      <c r="AU122" s="461"/>
      <c r="AV122" s="461"/>
      <c r="AW122" s="461"/>
      <c r="AX122" s="461"/>
      <c r="AY122" s="461"/>
      <c r="AZ122" s="461"/>
      <c r="BA122" s="461"/>
      <c r="BB122" s="461"/>
      <c r="BC122" s="461"/>
      <c r="BD122" s="461"/>
      <c r="BE122" s="461"/>
      <c r="BF122" s="461"/>
      <c r="BG122" s="461"/>
      <c r="BH122" s="461"/>
      <c r="BI122" s="461"/>
      <c r="BJ122" s="461"/>
      <c r="BK122" s="461"/>
      <c r="BL122" s="461"/>
      <c r="BM122" s="461"/>
      <c r="BN122" s="461"/>
      <c r="BO122" s="461"/>
      <c r="BP122" s="461"/>
    </row>
    <row r="123" spans="2:68" ht="19.5" customHeight="1" x14ac:dyDescent="0.15">
      <c r="B123" s="461"/>
      <c r="C123" s="461"/>
      <c r="D123" s="461"/>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c r="AM123" s="461"/>
      <c r="AN123" s="461"/>
      <c r="AO123" s="461"/>
      <c r="AP123" s="461"/>
      <c r="AQ123" s="461"/>
      <c r="AR123" s="461"/>
      <c r="AS123" s="461"/>
      <c r="AT123" s="461"/>
      <c r="AU123" s="461"/>
      <c r="AV123" s="461"/>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row>
    <row r="124" spans="2:68" ht="19.5" customHeight="1" x14ac:dyDescent="0.15">
      <c r="B124" s="461"/>
      <c r="C124" s="461"/>
      <c r="D124" s="461"/>
      <c r="E124" s="461"/>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c r="AM124" s="461"/>
      <c r="AN124" s="461"/>
      <c r="AO124" s="461"/>
      <c r="AP124" s="461"/>
      <c r="AQ124" s="461"/>
      <c r="AR124" s="461"/>
      <c r="AS124" s="461"/>
      <c r="AT124" s="461"/>
      <c r="AU124" s="461"/>
      <c r="AV124" s="461"/>
      <c r="AW124" s="461"/>
      <c r="AX124" s="461"/>
      <c r="AY124" s="461"/>
      <c r="AZ124" s="461"/>
      <c r="BA124" s="461"/>
      <c r="BB124" s="461"/>
      <c r="BC124" s="461"/>
      <c r="BD124" s="461"/>
      <c r="BE124" s="461"/>
      <c r="BF124" s="461"/>
      <c r="BG124" s="461"/>
      <c r="BH124" s="461"/>
      <c r="BI124" s="461"/>
      <c r="BJ124" s="461"/>
      <c r="BK124" s="461"/>
      <c r="BL124" s="461"/>
      <c r="BM124" s="461"/>
      <c r="BN124" s="461"/>
      <c r="BO124" s="461"/>
      <c r="BP124" s="461"/>
    </row>
    <row r="125" spans="2:68" ht="19.5" customHeight="1" x14ac:dyDescent="0.15">
      <c r="B125" s="461"/>
      <c r="C125" s="461"/>
      <c r="D125" s="461"/>
      <c r="E125" s="461"/>
      <c r="F125" s="461"/>
      <c r="G125" s="461"/>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c r="AM125" s="461"/>
      <c r="AN125" s="461"/>
      <c r="AO125" s="461"/>
      <c r="AP125" s="461"/>
      <c r="AQ125" s="461"/>
      <c r="AR125" s="461"/>
      <c r="AS125" s="461"/>
      <c r="AT125" s="461"/>
      <c r="AU125" s="461"/>
      <c r="AV125" s="461"/>
      <c r="AW125" s="461"/>
      <c r="AX125" s="461"/>
      <c r="AY125" s="461"/>
      <c r="AZ125" s="461"/>
      <c r="BA125" s="461"/>
      <c r="BB125" s="461"/>
      <c r="BC125" s="461"/>
      <c r="BD125" s="461"/>
      <c r="BE125" s="461"/>
      <c r="BF125" s="461"/>
      <c r="BG125" s="461"/>
      <c r="BH125" s="461"/>
      <c r="BI125" s="461"/>
      <c r="BJ125" s="461"/>
      <c r="BK125" s="461"/>
      <c r="BL125" s="461"/>
      <c r="BM125" s="461"/>
      <c r="BN125" s="461"/>
      <c r="BO125" s="461"/>
      <c r="BP125" s="461"/>
    </row>
    <row r="126" spans="2:68" ht="19.5" customHeight="1" x14ac:dyDescent="0.15">
      <c r="B126" s="461"/>
      <c r="C126" s="461"/>
      <c r="D126" s="461"/>
      <c r="E126" s="461"/>
      <c r="F126" s="461"/>
      <c r="G126" s="461"/>
      <c r="H126" s="461"/>
      <c r="I126" s="461"/>
      <c r="J126" s="461"/>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c r="AM126" s="461"/>
      <c r="AN126" s="461"/>
      <c r="AO126" s="461"/>
      <c r="AP126" s="461"/>
      <c r="AQ126" s="461"/>
      <c r="AR126" s="461"/>
      <c r="AS126" s="461"/>
      <c r="AT126" s="461"/>
      <c r="AU126" s="461"/>
      <c r="AV126" s="461"/>
      <c r="AW126" s="461"/>
      <c r="AX126" s="461"/>
      <c r="AY126" s="461"/>
      <c r="AZ126" s="461"/>
      <c r="BA126" s="461"/>
      <c r="BB126" s="461"/>
      <c r="BC126" s="461"/>
      <c r="BD126" s="461"/>
      <c r="BE126" s="461"/>
      <c r="BF126" s="461"/>
      <c r="BG126" s="461"/>
      <c r="BH126" s="461"/>
      <c r="BI126" s="461"/>
      <c r="BJ126" s="461"/>
      <c r="BK126" s="461"/>
      <c r="BL126" s="461"/>
      <c r="BM126" s="461"/>
      <c r="BN126" s="461"/>
      <c r="BO126" s="461"/>
      <c r="BP126" s="461"/>
    </row>
    <row r="127" spans="2:68" ht="19.5" customHeight="1" x14ac:dyDescent="0.15">
      <c r="B127" s="461"/>
      <c r="C127" s="461"/>
      <c r="D127" s="461"/>
      <c r="E127" s="461"/>
      <c r="F127" s="461"/>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c r="AM127" s="461"/>
      <c r="AN127" s="461"/>
      <c r="AO127" s="461"/>
      <c r="AP127" s="461"/>
      <c r="AQ127" s="461"/>
      <c r="AR127" s="461"/>
      <c r="AS127" s="461"/>
      <c r="AT127" s="461"/>
      <c r="AU127" s="461"/>
      <c r="AV127" s="461"/>
      <c r="AW127" s="461"/>
      <c r="AX127" s="461"/>
      <c r="AY127" s="461"/>
      <c r="AZ127" s="461"/>
      <c r="BA127" s="461"/>
      <c r="BB127" s="461"/>
      <c r="BC127" s="461"/>
      <c r="BD127" s="461"/>
      <c r="BE127" s="461"/>
      <c r="BF127" s="461"/>
      <c r="BG127" s="461"/>
      <c r="BH127" s="461"/>
      <c r="BI127" s="461"/>
      <c r="BJ127" s="461"/>
      <c r="BK127" s="461"/>
      <c r="BL127" s="461"/>
      <c r="BM127" s="461"/>
      <c r="BN127" s="461"/>
      <c r="BO127" s="461"/>
      <c r="BP127" s="461"/>
    </row>
    <row r="128" spans="2:68" ht="19.5" customHeight="1" x14ac:dyDescent="0.15">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c r="AM128" s="461"/>
      <c r="AN128" s="461"/>
      <c r="AO128" s="461"/>
      <c r="AP128" s="461"/>
      <c r="AQ128" s="461"/>
      <c r="AR128" s="461"/>
      <c r="AS128" s="461"/>
      <c r="AT128" s="461"/>
      <c r="AU128" s="461"/>
      <c r="AV128" s="461"/>
      <c r="AW128" s="461"/>
      <c r="AX128" s="461"/>
      <c r="AY128" s="461"/>
      <c r="AZ128" s="461"/>
      <c r="BA128" s="461"/>
      <c r="BB128" s="461"/>
      <c r="BC128" s="461"/>
      <c r="BD128" s="461"/>
      <c r="BE128" s="461"/>
      <c r="BF128" s="461"/>
      <c r="BG128" s="461"/>
      <c r="BH128" s="461"/>
      <c r="BI128" s="461"/>
      <c r="BJ128" s="461"/>
      <c r="BK128" s="461"/>
      <c r="BL128" s="461"/>
      <c r="BM128" s="461"/>
      <c r="BN128" s="461"/>
      <c r="BO128" s="461"/>
      <c r="BP128" s="461"/>
    </row>
  </sheetData>
  <mergeCells count="33">
    <mergeCell ref="B10:BG10"/>
    <mergeCell ref="B21:BP128"/>
    <mergeCell ref="B17:BG17"/>
    <mergeCell ref="BH17:BN17"/>
    <mergeCell ref="B18:BG18"/>
    <mergeCell ref="BH18:BN18"/>
    <mergeCell ref="BH19:BN19"/>
    <mergeCell ref="B15:BG15"/>
    <mergeCell ref="BH15:BN15"/>
    <mergeCell ref="B16:BG16"/>
    <mergeCell ref="BH16:BN16"/>
    <mergeCell ref="N13:BN13"/>
    <mergeCell ref="B1:BN1"/>
    <mergeCell ref="B3:H3"/>
    <mergeCell ref="I3:AS3"/>
    <mergeCell ref="AT3:BA3"/>
    <mergeCell ref="BB3:BN3"/>
    <mergeCell ref="B5:BG5"/>
    <mergeCell ref="BH5:BN5"/>
    <mergeCell ref="B6:BG6"/>
    <mergeCell ref="B14:BG14"/>
    <mergeCell ref="BH14:BN14"/>
    <mergeCell ref="BH10:BN10"/>
    <mergeCell ref="BH6:BN6"/>
    <mergeCell ref="D11:BN11"/>
    <mergeCell ref="D7:BN7"/>
    <mergeCell ref="D8:M8"/>
    <mergeCell ref="N8:BN8"/>
    <mergeCell ref="D9:M9"/>
    <mergeCell ref="N9:BN9"/>
    <mergeCell ref="D12:M12"/>
    <mergeCell ref="N12:BN12"/>
    <mergeCell ref="D13:M13"/>
  </mergeCells>
  <phoneticPr fontId="3"/>
  <conditionalFormatting sqref="BH6 BH14:BN14 BH16:BN18">
    <cfRule type="containsBlanks" dxfId="24" priority="7">
      <formula>LEN(TRIM(BH6))=0</formula>
    </cfRule>
  </conditionalFormatting>
  <conditionalFormatting sqref="BH15:BN15">
    <cfRule type="containsBlanks" dxfId="23" priority="5">
      <formula>LEN(TRIM(BH15))=0</formula>
    </cfRule>
  </conditionalFormatting>
  <conditionalFormatting sqref="BH10">
    <cfRule type="containsBlanks" dxfId="22" priority="4">
      <formula>LEN(TRIM(BH10))=0</formula>
    </cfRule>
  </conditionalFormatting>
  <conditionalFormatting sqref="N8:BN9">
    <cfRule type="containsBlanks" dxfId="21" priority="2">
      <formula>LEN(TRIM(N8))=0</formula>
    </cfRule>
  </conditionalFormatting>
  <conditionalFormatting sqref="N12:BN13">
    <cfRule type="containsBlanks" dxfId="20" priority="1">
      <formula>LEN(TRIM(N12))=0</formula>
    </cfRule>
  </conditionalFormatting>
  <dataValidations count="1">
    <dataValidation type="list" allowBlank="1" showInputMessage="1" showErrorMessage="1" sqref="BH10 BH14:BN18 BH6" xr:uid="{00000000-0002-0000-0700-000000000000}">
      <formula1>"　,はい,いいえ"</formula1>
    </dataValidation>
  </dataValidations>
  <pageMargins left="0.7" right="0.7" top="0.75" bottom="0.75" header="0.3" footer="0.3"/>
  <pageSetup paperSize="9" fitToHeight="0" orientation="portrait" r:id="rId1"/>
  <rowBreaks count="1" manualBreakCount="1">
    <brk id="19" min="1" max="6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F167-6EF6-4968-9EAF-EEF26C915E35}">
  <dimension ref="B2:AG123"/>
  <sheetViews>
    <sheetView showGridLines="0" view="pageBreakPreview" zoomScale="85" zoomScaleNormal="100" zoomScaleSheetLayoutView="85" workbookViewId="0">
      <selection activeCell="H17" sqref="H17"/>
    </sheetView>
  </sheetViews>
  <sheetFormatPr defaultColWidth="4" defaultRowHeight="13.5" x14ac:dyDescent="0.15"/>
  <cols>
    <col min="1" max="1" width="1.5" style="179" customWidth="1"/>
    <col min="2" max="2" width="3.125" style="179" customWidth="1"/>
    <col min="3" max="3" width="1.125" style="179" customWidth="1"/>
    <col min="4" max="22" width="4" style="179"/>
    <col min="23" max="23" width="3.125" style="179" customWidth="1"/>
    <col min="24" max="24" width="2.375" style="179" customWidth="1"/>
    <col min="25" max="25" width="4" style="179"/>
    <col min="26" max="26" width="2.25" style="179" customWidth="1"/>
    <col min="27" max="27" width="4" style="179"/>
    <col min="28" max="28" width="2.375" style="179" customWidth="1"/>
    <col min="29" max="29" width="1.5" style="179" customWidth="1"/>
    <col min="30" max="32" width="4" style="179"/>
    <col min="33" max="33" width="6.625" style="179" bestFit="1" customWidth="1"/>
    <col min="34" max="16384" width="4" style="179"/>
  </cols>
  <sheetData>
    <row r="2" spans="2:33" x14ac:dyDescent="0.15">
      <c r="B2" s="179" t="s">
        <v>377</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row>
    <row r="4" spans="2:33" ht="34.5" customHeight="1" x14ac:dyDescent="0.15">
      <c r="B4" s="440" t="s">
        <v>378</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row>
    <row r="5" spans="2:33" ht="16.5" customHeight="1" x14ac:dyDescent="0.15">
      <c r="B5" s="441" t="s">
        <v>379</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189"/>
      <c r="AD5" s="189"/>
    </row>
    <row r="6" spans="2:33" ht="13.5" customHeight="1" x14ac:dyDescent="0.15"/>
    <row r="7" spans="2:33" ht="24" customHeight="1" x14ac:dyDescent="0.15">
      <c r="B7" s="442" t="s">
        <v>315</v>
      </c>
      <c r="C7" s="442"/>
      <c r="D7" s="442"/>
      <c r="E7" s="442"/>
      <c r="F7" s="442"/>
      <c r="G7" s="443"/>
      <c r="H7" s="444"/>
      <c r="I7" s="444"/>
      <c r="J7" s="444"/>
      <c r="K7" s="444"/>
      <c r="L7" s="444"/>
      <c r="M7" s="444"/>
      <c r="N7" s="444"/>
      <c r="O7" s="444"/>
      <c r="P7" s="444"/>
      <c r="Q7" s="444"/>
      <c r="R7" s="444"/>
      <c r="S7" s="444"/>
      <c r="T7" s="444"/>
      <c r="U7" s="444"/>
      <c r="V7" s="444"/>
      <c r="W7" s="444"/>
      <c r="X7" s="444"/>
      <c r="Y7" s="444"/>
      <c r="Z7" s="444"/>
      <c r="AA7" s="444"/>
      <c r="AB7" s="445"/>
    </row>
    <row r="8" spans="2:33" ht="24" customHeight="1" x14ac:dyDescent="0.15">
      <c r="B8" s="442" t="s">
        <v>314</v>
      </c>
      <c r="C8" s="442"/>
      <c r="D8" s="442"/>
      <c r="E8" s="442"/>
      <c r="F8" s="442"/>
      <c r="G8" s="212" t="s">
        <v>289</v>
      </c>
      <c r="H8" s="206" t="s">
        <v>313</v>
      </c>
      <c r="I8" s="206"/>
      <c r="J8" s="206"/>
      <c r="K8" s="206"/>
      <c r="L8" s="212" t="s">
        <v>289</v>
      </c>
      <c r="M8" s="206" t="s">
        <v>312</v>
      </c>
      <c r="N8" s="206"/>
      <c r="O8" s="206"/>
      <c r="P8" s="206"/>
      <c r="Q8" s="212" t="s">
        <v>289</v>
      </c>
      <c r="R8" s="206" t="s">
        <v>311</v>
      </c>
      <c r="S8" s="206"/>
      <c r="T8" s="206"/>
      <c r="U8" s="206"/>
      <c r="V8" s="206"/>
      <c r="W8" s="206"/>
      <c r="X8" s="206"/>
      <c r="Y8" s="206"/>
      <c r="Z8" s="210"/>
      <c r="AA8" s="210"/>
      <c r="AB8" s="209"/>
    </row>
    <row r="9" spans="2:33" ht="21.95" customHeight="1" x14ac:dyDescent="0.15">
      <c r="B9" s="446" t="s">
        <v>310</v>
      </c>
      <c r="C9" s="447"/>
      <c r="D9" s="447"/>
      <c r="E9" s="447"/>
      <c r="F9" s="448"/>
      <c r="G9" s="213" t="s">
        <v>289</v>
      </c>
      <c r="H9" s="180" t="s">
        <v>309</v>
      </c>
      <c r="I9" s="203"/>
      <c r="J9" s="203"/>
      <c r="K9" s="203"/>
      <c r="L9" s="203"/>
      <c r="M9" s="203"/>
      <c r="N9" s="203"/>
      <c r="O9" s="203"/>
      <c r="P9" s="203"/>
      <c r="Q9" s="203"/>
      <c r="R9" s="203"/>
      <c r="S9" s="203"/>
      <c r="T9" s="203"/>
      <c r="U9" s="203"/>
      <c r="V9" s="203"/>
      <c r="W9" s="203"/>
      <c r="X9" s="203"/>
      <c r="Y9" s="203"/>
      <c r="Z9" s="203"/>
      <c r="AA9" s="203"/>
      <c r="AB9" s="202"/>
    </row>
    <row r="10" spans="2:33" ht="21.95" customHeight="1" x14ac:dyDescent="0.15">
      <c r="B10" s="451"/>
      <c r="C10" s="452"/>
      <c r="D10" s="452"/>
      <c r="E10" s="452"/>
      <c r="F10" s="453"/>
      <c r="G10" s="198" t="s">
        <v>289</v>
      </c>
      <c r="H10" s="181" t="s">
        <v>308</v>
      </c>
      <c r="I10" s="196"/>
      <c r="J10" s="196"/>
      <c r="K10" s="196"/>
      <c r="L10" s="196"/>
      <c r="M10" s="196"/>
      <c r="N10" s="196"/>
      <c r="O10" s="196"/>
      <c r="P10" s="196"/>
      <c r="Q10" s="196"/>
      <c r="R10" s="196"/>
      <c r="S10" s="196"/>
      <c r="T10" s="196"/>
      <c r="U10" s="196"/>
      <c r="V10" s="196"/>
      <c r="W10" s="196"/>
      <c r="X10" s="196"/>
      <c r="Y10" s="196"/>
      <c r="Z10" s="196"/>
      <c r="AA10" s="196"/>
      <c r="AB10" s="195"/>
    </row>
    <row r="11" spans="2:33" ht="13.5" customHeight="1" x14ac:dyDescent="0.15">
      <c r="AG11" s="215"/>
    </row>
    <row r="12" spans="2:33" ht="12.95" customHeight="1" x14ac:dyDescent="0.15">
      <c r="B12" s="194"/>
      <c r="C12" s="180"/>
      <c r="D12" s="180"/>
      <c r="E12" s="180"/>
      <c r="F12" s="180"/>
      <c r="G12" s="180"/>
      <c r="H12" s="180"/>
      <c r="I12" s="180"/>
      <c r="J12" s="180"/>
      <c r="K12" s="180"/>
      <c r="L12" s="180"/>
      <c r="M12" s="180"/>
      <c r="N12" s="180"/>
      <c r="O12" s="180"/>
      <c r="P12" s="180"/>
      <c r="Q12" s="180"/>
      <c r="R12" s="180"/>
      <c r="S12" s="180"/>
      <c r="T12" s="180"/>
      <c r="U12" s="180"/>
      <c r="V12" s="180"/>
      <c r="W12" s="180"/>
      <c r="X12" s="194"/>
      <c r="Y12" s="180"/>
      <c r="Z12" s="180"/>
      <c r="AA12" s="180"/>
      <c r="AB12" s="193"/>
      <c r="AC12" s="182"/>
      <c r="AD12" s="182"/>
    </row>
    <row r="13" spans="2:33" ht="17.100000000000001" customHeight="1" x14ac:dyDescent="0.15">
      <c r="B13" s="192" t="s">
        <v>380</v>
      </c>
      <c r="C13" s="191"/>
      <c r="X13" s="188"/>
      <c r="Y13" s="190" t="s">
        <v>305</v>
      </c>
      <c r="Z13" s="190" t="s">
        <v>290</v>
      </c>
      <c r="AA13" s="190" t="s">
        <v>304</v>
      </c>
      <c r="AB13" s="185"/>
      <c r="AC13" s="182"/>
      <c r="AD13" s="182"/>
    </row>
    <row r="14" spans="2:33" ht="17.100000000000001" customHeight="1" x14ac:dyDescent="0.15">
      <c r="B14" s="188"/>
      <c r="X14" s="188"/>
      <c r="AB14" s="185"/>
      <c r="AC14" s="182"/>
      <c r="AD14" s="182"/>
    </row>
    <row r="15" spans="2:33" ht="49.15" customHeight="1" x14ac:dyDescent="0.15">
      <c r="B15" s="188"/>
      <c r="C15" s="438" t="s">
        <v>303</v>
      </c>
      <c r="D15" s="438"/>
      <c r="E15" s="438"/>
      <c r="F15" s="208" t="s">
        <v>296</v>
      </c>
      <c r="G15" s="540" t="s">
        <v>326</v>
      </c>
      <c r="H15" s="540"/>
      <c r="I15" s="540"/>
      <c r="J15" s="540"/>
      <c r="K15" s="540"/>
      <c r="L15" s="540"/>
      <c r="M15" s="540"/>
      <c r="N15" s="540"/>
      <c r="O15" s="540"/>
      <c r="P15" s="540"/>
      <c r="Q15" s="540"/>
      <c r="R15" s="540"/>
      <c r="S15" s="540"/>
      <c r="T15" s="540"/>
      <c r="U15" s="540"/>
      <c r="V15" s="541"/>
      <c r="X15" s="188"/>
      <c r="Y15" s="201" t="s">
        <v>289</v>
      </c>
      <c r="Z15" s="201" t="s">
        <v>290</v>
      </c>
      <c r="AA15" s="201" t="s">
        <v>289</v>
      </c>
      <c r="AB15" s="185"/>
      <c r="AC15" s="182"/>
      <c r="AD15" s="182"/>
    </row>
    <row r="16" spans="2:33" ht="80.25" customHeight="1" x14ac:dyDescent="0.15">
      <c r="B16" s="188"/>
      <c r="C16" s="438"/>
      <c r="D16" s="438"/>
      <c r="E16" s="438"/>
      <c r="F16" s="232"/>
      <c r="G16" s="542" t="s">
        <v>381</v>
      </c>
      <c r="H16" s="542"/>
      <c r="I16" s="542"/>
      <c r="J16" s="542"/>
      <c r="K16" s="542"/>
      <c r="L16" s="542"/>
      <c r="M16" s="542"/>
      <c r="N16" s="542"/>
      <c r="O16" s="542"/>
      <c r="P16" s="542"/>
      <c r="Q16" s="542"/>
      <c r="R16" s="542"/>
      <c r="S16" s="542"/>
      <c r="T16" s="542"/>
      <c r="U16" s="542"/>
      <c r="V16" s="543"/>
      <c r="X16" s="188"/>
      <c r="Y16" s="201" t="s">
        <v>289</v>
      </c>
      <c r="Z16" s="201" t="s">
        <v>290</v>
      </c>
      <c r="AA16" s="201" t="s">
        <v>289</v>
      </c>
      <c r="AB16" s="185"/>
      <c r="AC16" s="182"/>
      <c r="AD16" s="182"/>
    </row>
    <row r="17" spans="2:30" ht="19.5" customHeight="1" x14ac:dyDescent="0.15">
      <c r="B17" s="188"/>
      <c r="C17" s="438"/>
      <c r="D17" s="438"/>
      <c r="E17" s="438"/>
      <c r="F17" s="233" t="s">
        <v>294</v>
      </c>
      <c r="G17" s="200"/>
      <c r="H17" s="200"/>
      <c r="I17" s="200"/>
      <c r="J17" s="200"/>
      <c r="K17" s="200"/>
      <c r="L17" s="200"/>
      <c r="M17" s="200"/>
      <c r="N17" s="200"/>
      <c r="O17" s="200"/>
      <c r="P17" s="200"/>
      <c r="Q17" s="200"/>
      <c r="R17" s="200"/>
      <c r="S17" s="200"/>
      <c r="T17" s="200"/>
      <c r="U17" s="200"/>
      <c r="V17" s="199"/>
      <c r="X17" s="188"/>
      <c r="AB17" s="185"/>
      <c r="AC17" s="182"/>
      <c r="AD17" s="182"/>
    </row>
    <row r="18" spans="2:30" ht="19.5" customHeight="1" x14ac:dyDescent="0.15">
      <c r="B18" s="188"/>
      <c r="C18" s="438"/>
      <c r="D18" s="438"/>
      <c r="E18" s="438"/>
      <c r="F18" s="233"/>
      <c r="H18" s="234" t="s">
        <v>382</v>
      </c>
      <c r="I18" s="206"/>
      <c r="J18" s="206"/>
      <c r="K18" s="206"/>
      <c r="L18" s="206"/>
      <c r="M18" s="206"/>
      <c r="N18" s="206"/>
      <c r="O18" s="206"/>
      <c r="P18" s="206"/>
      <c r="Q18" s="235"/>
      <c r="R18" s="544"/>
      <c r="S18" s="545"/>
      <c r="T18" s="545"/>
      <c r="U18" s="209" t="s">
        <v>383</v>
      </c>
      <c r="V18" s="199"/>
      <c r="X18" s="188"/>
      <c r="AB18" s="185"/>
      <c r="AC18" s="182"/>
      <c r="AD18" s="182"/>
    </row>
    <row r="19" spans="2:30" ht="19.5" customHeight="1" x14ac:dyDescent="0.15">
      <c r="B19" s="188"/>
      <c r="C19" s="438"/>
      <c r="D19" s="438"/>
      <c r="E19" s="438"/>
      <c r="F19" s="233"/>
      <c r="H19" s="234" t="s">
        <v>384</v>
      </c>
      <c r="I19" s="206"/>
      <c r="J19" s="206"/>
      <c r="K19" s="206"/>
      <c r="L19" s="206"/>
      <c r="M19" s="206"/>
      <c r="N19" s="206"/>
      <c r="O19" s="206"/>
      <c r="P19" s="206"/>
      <c r="Q19" s="235"/>
      <c r="R19" s="544"/>
      <c r="S19" s="545"/>
      <c r="T19" s="545"/>
      <c r="U19" s="209" t="s">
        <v>383</v>
      </c>
      <c r="V19" s="199"/>
      <c r="X19" s="188"/>
      <c r="AB19" s="185"/>
      <c r="AC19" s="182"/>
      <c r="AD19" s="182"/>
    </row>
    <row r="20" spans="2:30" ht="19.5" customHeight="1" x14ac:dyDescent="0.15">
      <c r="B20" s="188"/>
      <c r="C20" s="438"/>
      <c r="D20" s="438"/>
      <c r="E20" s="438"/>
      <c r="F20" s="233"/>
      <c r="H20" s="234" t="s">
        <v>385</v>
      </c>
      <c r="I20" s="206"/>
      <c r="J20" s="206"/>
      <c r="K20" s="206"/>
      <c r="L20" s="206"/>
      <c r="M20" s="206"/>
      <c r="N20" s="206"/>
      <c r="O20" s="206"/>
      <c r="P20" s="206"/>
      <c r="Q20" s="235"/>
      <c r="R20" s="546" t="str">
        <f>(IFERROR(ROUNDDOWN(R19/R18*100,0),""))</f>
        <v/>
      </c>
      <c r="S20" s="547"/>
      <c r="T20" s="547"/>
      <c r="U20" s="209" t="s">
        <v>386</v>
      </c>
      <c r="V20" s="199"/>
      <c r="X20" s="188"/>
      <c r="AB20" s="185"/>
      <c r="AC20" s="182"/>
      <c r="AD20" s="182"/>
    </row>
    <row r="21" spans="2:30" ht="19.5" customHeight="1" x14ac:dyDescent="0.15">
      <c r="B21" s="188"/>
      <c r="C21" s="438"/>
      <c r="D21" s="438"/>
      <c r="E21" s="438"/>
      <c r="F21" s="236"/>
      <c r="G21" s="196"/>
      <c r="H21" s="196"/>
      <c r="I21" s="196"/>
      <c r="J21" s="196"/>
      <c r="K21" s="196"/>
      <c r="L21" s="196"/>
      <c r="M21" s="196"/>
      <c r="N21" s="196"/>
      <c r="O21" s="196"/>
      <c r="P21" s="196"/>
      <c r="Q21" s="196"/>
      <c r="R21" s="196"/>
      <c r="S21" s="196"/>
      <c r="T21" s="196"/>
      <c r="U21" s="196"/>
      <c r="V21" s="195"/>
      <c r="X21" s="188"/>
      <c r="AB21" s="185"/>
      <c r="AC21" s="182"/>
      <c r="AD21" s="182"/>
    </row>
    <row r="22" spans="2:30" ht="63" customHeight="1" x14ac:dyDescent="0.15">
      <c r="B22" s="188"/>
      <c r="C22" s="438"/>
      <c r="D22" s="438"/>
      <c r="E22" s="438"/>
      <c r="F22" s="236" t="s">
        <v>292</v>
      </c>
      <c r="G22" s="539" t="s">
        <v>387</v>
      </c>
      <c r="H22" s="540"/>
      <c r="I22" s="540"/>
      <c r="J22" s="540"/>
      <c r="K22" s="540"/>
      <c r="L22" s="540"/>
      <c r="M22" s="540"/>
      <c r="N22" s="540"/>
      <c r="O22" s="540"/>
      <c r="P22" s="540"/>
      <c r="Q22" s="540"/>
      <c r="R22" s="540"/>
      <c r="S22" s="540"/>
      <c r="T22" s="540"/>
      <c r="U22" s="540"/>
      <c r="V22" s="541"/>
      <c r="X22" s="188"/>
      <c r="Y22" s="201" t="s">
        <v>289</v>
      </c>
      <c r="Z22" s="201" t="s">
        <v>290</v>
      </c>
      <c r="AA22" s="201" t="s">
        <v>289</v>
      </c>
      <c r="AB22" s="185"/>
      <c r="AC22" s="182"/>
      <c r="AD22" s="182"/>
    </row>
    <row r="23" spans="2:30" ht="37.15" customHeight="1" x14ac:dyDescent="0.15">
      <c r="B23" s="188"/>
      <c r="C23" s="438"/>
      <c r="D23" s="438"/>
      <c r="E23" s="438"/>
      <c r="F23" s="236" t="s">
        <v>329</v>
      </c>
      <c r="G23" s="539" t="s">
        <v>388</v>
      </c>
      <c r="H23" s="540"/>
      <c r="I23" s="540"/>
      <c r="J23" s="540"/>
      <c r="K23" s="540"/>
      <c r="L23" s="540"/>
      <c r="M23" s="540"/>
      <c r="N23" s="540"/>
      <c r="O23" s="540"/>
      <c r="P23" s="540"/>
      <c r="Q23" s="540"/>
      <c r="R23" s="540"/>
      <c r="S23" s="540"/>
      <c r="T23" s="540"/>
      <c r="U23" s="540"/>
      <c r="V23" s="541"/>
      <c r="X23" s="188"/>
      <c r="Y23" s="201" t="s">
        <v>289</v>
      </c>
      <c r="Z23" s="201" t="s">
        <v>290</v>
      </c>
      <c r="AA23" s="201" t="s">
        <v>289</v>
      </c>
      <c r="AB23" s="185"/>
      <c r="AC23" s="182"/>
      <c r="AD23" s="182"/>
    </row>
    <row r="24" spans="2:30" ht="16.899999999999999" customHeight="1" x14ac:dyDescent="0.15">
      <c r="B24" s="188"/>
      <c r="C24" s="216"/>
      <c r="D24" s="216"/>
      <c r="E24" s="216"/>
      <c r="F24" s="201"/>
      <c r="G24" s="200"/>
      <c r="H24" s="200"/>
      <c r="I24" s="200"/>
      <c r="J24" s="200"/>
      <c r="K24" s="200"/>
      <c r="L24" s="200"/>
      <c r="M24" s="200"/>
      <c r="N24" s="200"/>
      <c r="O24" s="200"/>
      <c r="P24" s="200"/>
      <c r="Q24" s="200"/>
      <c r="R24" s="200"/>
      <c r="S24" s="200"/>
      <c r="T24" s="200"/>
      <c r="U24" s="200"/>
      <c r="V24" s="200"/>
      <c r="X24" s="188"/>
      <c r="AB24" s="185"/>
      <c r="AC24" s="182"/>
      <c r="AD24" s="182"/>
    </row>
    <row r="25" spans="2:30" ht="49.9" customHeight="1" x14ac:dyDescent="0.15">
      <c r="B25" s="188"/>
      <c r="C25" s="434" t="s">
        <v>389</v>
      </c>
      <c r="D25" s="434"/>
      <c r="E25" s="434"/>
      <c r="F25" s="208" t="s">
        <v>296</v>
      </c>
      <c r="G25" s="539" t="s">
        <v>332</v>
      </c>
      <c r="H25" s="540"/>
      <c r="I25" s="540"/>
      <c r="J25" s="540"/>
      <c r="K25" s="540"/>
      <c r="L25" s="540"/>
      <c r="M25" s="540"/>
      <c r="N25" s="540"/>
      <c r="O25" s="540"/>
      <c r="P25" s="540"/>
      <c r="Q25" s="540"/>
      <c r="R25" s="540"/>
      <c r="S25" s="540"/>
      <c r="T25" s="540"/>
      <c r="U25" s="540"/>
      <c r="V25" s="541"/>
      <c r="X25" s="188"/>
      <c r="Y25" s="201" t="s">
        <v>289</v>
      </c>
      <c r="Z25" s="201" t="s">
        <v>290</v>
      </c>
      <c r="AA25" s="201" t="s">
        <v>289</v>
      </c>
      <c r="AB25" s="185"/>
      <c r="AC25" s="182"/>
      <c r="AD25" s="182"/>
    </row>
    <row r="26" spans="2:30" ht="79.150000000000006" customHeight="1" x14ac:dyDescent="0.15">
      <c r="B26" s="188"/>
      <c r="C26" s="434"/>
      <c r="D26" s="434"/>
      <c r="E26" s="434"/>
      <c r="F26" s="232"/>
      <c r="G26" s="542" t="s">
        <v>390</v>
      </c>
      <c r="H26" s="542"/>
      <c r="I26" s="542"/>
      <c r="J26" s="542"/>
      <c r="K26" s="542"/>
      <c r="L26" s="542"/>
      <c r="M26" s="542"/>
      <c r="N26" s="542"/>
      <c r="O26" s="542"/>
      <c r="P26" s="542"/>
      <c r="Q26" s="542"/>
      <c r="R26" s="542"/>
      <c r="S26" s="542"/>
      <c r="T26" s="542"/>
      <c r="U26" s="542"/>
      <c r="V26" s="543"/>
      <c r="X26" s="188"/>
      <c r="Y26" s="201" t="s">
        <v>289</v>
      </c>
      <c r="Z26" s="201" t="s">
        <v>290</v>
      </c>
      <c r="AA26" s="201" t="s">
        <v>289</v>
      </c>
      <c r="AB26" s="185"/>
      <c r="AC26" s="182"/>
      <c r="AD26" s="182"/>
    </row>
    <row r="27" spans="2:30" ht="19.5" customHeight="1" x14ac:dyDescent="0.15">
      <c r="B27" s="188"/>
      <c r="C27" s="434"/>
      <c r="D27" s="434"/>
      <c r="E27" s="434"/>
      <c r="F27" s="233" t="s">
        <v>294</v>
      </c>
      <c r="G27" s="200"/>
      <c r="H27" s="200"/>
      <c r="I27" s="200"/>
      <c r="J27" s="200"/>
      <c r="K27" s="200"/>
      <c r="L27" s="200"/>
      <c r="M27" s="200"/>
      <c r="N27" s="200"/>
      <c r="O27" s="200"/>
      <c r="P27" s="200"/>
      <c r="Q27" s="200"/>
      <c r="R27" s="200"/>
      <c r="S27" s="200"/>
      <c r="T27" s="200"/>
      <c r="U27" s="200"/>
      <c r="V27" s="199"/>
      <c r="X27" s="188"/>
      <c r="AB27" s="185"/>
      <c r="AC27" s="182"/>
      <c r="AD27" s="182"/>
    </row>
    <row r="28" spans="2:30" ht="19.5" customHeight="1" x14ac:dyDescent="0.15">
      <c r="B28" s="188"/>
      <c r="C28" s="434"/>
      <c r="D28" s="434"/>
      <c r="E28" s="434"/>
      <c r="F28" s="233"/>
      <c r="H28" s="234" t="s">
        <v>382</v>
      </c>
      <c r="I28" s="206"/>
      <c r="J28" s="206"/>
      <c r="K28" s="206"/>
      <c r="L28" s="206"/>
      <c r="M28" s="206"/>
      <c r="N28" s="206"/>
      <c r="O28" s="206"/>
      <c r="P28" s="206"/>
      <c r="Q28" s="235"/>
      <c r="R28" s="544"/>
      <c r="S28" s="545"/>
      <c r="T28" s="545"/>
      <c r="U28" s="209" t="s">
        <v>383</v>
      </c>
      <c r="V28" s="199"/>
      <c r="X28" s="188"/>
      <c r="AB28" s="185"/>
      <c r="AC28" s="182"/>
      <c r="AD28" s="182"/>
    </row>
    <row r="29" spans="2:30" ht="19.5" customHeight="1" x14ac:dyDescent="0.15">
      <c r="B29" s="188"/>
      <c r="C29" s="434"/>
      <c r="D29" s="434"/>
      <c r="E29" s="434"/>
      <c r="F29" s="233"/>
      <c r="H29" s="234" t="s">
        <v>384</v>
      </c>
      <c r="I29" s="206"/>
      <c r="J29" s="206"/>
      <c r="K29" s="206"/>
      <c r="L29" s="206"/>
      <c r="M29" s="206"/>
      <c r="N29" s="206"/>
      <c r="O29" s="206"/>
      <c r="P29" s="206"/>
      <c r="Q29" s="235"/>
      <c r="R29" s="544"/>
      <c r="S29" s="545"/>
      <c r="T29" s="545"/>
      <c r="U29" s="209" t="s">
        <v>383</v>
      </c>
      <c r="V29" s="199"/>
      <c r="X29" s="188"/>
      <c r="AB29" s="185"/>
      <c r="AC29" s="182"/>
      <c r="AD29" s="182"/>
    </row>
    <row r="30" spans="2:30" ht="19.149999999999999" customHeight="1" x14ac:dyDescent="0.15">
      <c r="B30" s="188"/>
      <c r="C30" s="434"/>
      <c r="D30" s="434"/>
      <c r="E30" s="434"/>
      <c r="F30" s="233"/>
      <c r="H30" s="234" t="s">
        <v>385</v>
      </c>
      <c r="I30" s="206"/>
      <c r="J30" s="206"/>
      <c r="K30" s="206"/>
      <c r="L30" s="206"/>
      <c r="M30" s="206"/>
      <c r="N30" s="206"/>
      <c r="O30" s="206"/>
      <c r="P30" s="206"/>
      <c r="Q30" s="235"/>
      <c r="R30" s="546" t="str">
        <f>(IFERROR(ROUNDDOWN(R29/R28*100,0),""))</f>
        <v/>
      </c>
      <c r="S30" s="547"/>
      <c r="T30" s="547"/>
      <c r="U30" s="209" t="s">
        <v>386</v>
      </c>
      <c r="V30" s="199"/>
      <c r="X30" s="188"/>
      <c r="AB30" s="185"/>
      <c r="AC30" s="182"/>
      <c r="AD30" s="182"/>
    </row>
    <row r="31" spans="2:30" ht="19.899999999999999" customHeight="1" x14ac:dyDescent="0.15">
      <c r="B31" s="188"/>
      <c r="C31" s="434"/>
      <c r="D31" s="434"/>
      <c r="E31" s="434"/>
      <c r="F31" s="236"/>
      <c r="G31" s="196"/>
      <c r="H31" s="196"/>
      <c r="I31" s="196"/>
      <c r="J31" s="196"/>
      <c r="K31" s="196"/>
      <c r="L31" s="196"/>
      <c r="M31" s="196"/>
      <c r="N31" s="196"/>
      <c r="O31" s="196"/>
      <c r="P31" s="196"/>
      <c r="Q31" s="196"/>
      <c r="R31" s="196"/>
      <c r="S31" s="196"/>
      <c r="T31" s="196"/>
      <c r="U31" s="196"/>
      <c r="V31" s="195"/>
      <c r="X31" s="188"/>
      <c r="AB31" s="185"/>
      <c r="AC31" s="182"/>
      <c r="AD31" s="182"/>
    </row>
    <row r="32" spans="2:30" ht="63" customHeight="1" x14ac:dyDescent="0.15">
      <c r="B32" s="188"/>
      <c r="C32" s="434"/>
      <c r="D32" s="434"/>
      <c r="E32" s="434"/>
      <c r="F32" s="208" t="s">
        <v>292</v>
      </c>
      <c r="G32" s="437" t="s">
        <v>391</v>
      </c>
      <c r="H32" s="437"/>
      <c r="I32" s="437"/>
      <c r="J32" s="437"/>
      <c r="K32" s="437"/>
      <c r="L32" s="437"/>
      <c r="M32" s="437"/>
      <c r="N32" s="437"/>
      <c r="O32" s="437"/>
      <c r="P32" s="437"/>
      <c r="Q32" s="437"/>
      <c r="R32" s="437"/>
      <c r="S32" s="437"/>
      <c r="T32" s="437"/>
      <c r="U32" s="437"/>
      <c r="V32" s="437"/>
      <c r="X32" s="188"/>
      <c r="Y32" s="201" t="s">
        <v>289</v>
      </c>
      <c r="Z32" s="201" t="s">
        <v>290</v>
      </c>
      <c r="AA32" s="201" t="s">
        <v>289</v>
      </c>
      <c r="AB32" s="185"/>
      <c r="AC32" s="182"/>
    </row>
    <row r="33" spans="2:29" ht="32.450000000000003" customHeight="1" x14ac:dyDescent="0.15">
      <c r="B33" s="188"/>
      <c r="C33" s="434"/>
      <c r="D33" s="434"/>
      <c r="E33" s="434"/>
      <c r="F33" s="236" t="s">
        <v>329</v>
      </c>
      <c r="G33" s="539" t="s">
        <v>388</v>
      </c>
      <c r="H33" s="540"/>
      <c r="I33" s="540"/>
      <c r="J33" s="540"/>
      <c r="K33" s="540"/>
      <c r="L33" s="540"/>
      <c r="M33" s="540"/>
      <c r="N33" s="540"/>
      <c r="O33" s="540"/>
      <c r="P33" s="540"/>
      <c r="Q33" s="540"/>
      <c r="R33" s="540"/>
      <c r="S33" s="540"/>
      <c r="T33" s="540"/>
      <c r="U33" s="540"/>
      <c r="V33" s="541"/>
      <c r="X33" s="188"/>
      <c r="Y33" s="201" t="s">
        <v>289</v>
      </c>
      <c r="Z33" s="201" t="s">
        <v>290</v>
      </c>
      <c r="AA33" s="201" t="s">
        <v>289</v>
      </c>
      <c r="AB33" s="185"/>
      <c r="AC33" s="182"/>
    </row>
    <row r="34" spans="2:29" x14ac:dyDescent="0.15">
      <c r="B34" s="184"/>
      <c r="C34" s="181"/>
      <c r="D34" s="181"/>
      <c r="E34" s="181"/>
      <c r="F34" s="181"/>
      <c r="G34" s="181"/>
      <c r="H34" s="181"/>
      <c r="I34" s="181"/>
      <c r="J34" s="181"/>
      <c r="K34" s="181"/>
      <c r="L34" s="181"/>
      <c r="M34" s="181"/>
      <c r="N34" s="181"/>
      <c r="O34" s="181"/>
      <c r="P34" s="181"/>
      <c r="Q34" s="181"/>
      <c r="R34" s="181"/>
      <c r="S34" s="181"/>
      <c r="T34" s="181"/>
      <c r="U34" s="181"/>
      <c r="V34" s="181"/>
      <c r="W34" s="181"/>
      <c r="X34" s="184"/>
      <c r="Y34" s="181"/>
      <c r="Z34" s="181"/>
      <c r="AA34" s="181"/>
      <c r="AB34" s="183"/>
    </row>
    <row r="36" spans="2:29" x14ac:dyDescent="0.15">
      <c r="B36" s="179" t="s">
        <v>392</v>
      </c>
    </row>
    <row r="37" spans="2:29" x14ac:dyDescent="0.15">
      <c r="K37" s="182"/>
      <c r="L37" s="182"/>
      <c r="M37" s="182"/>
      <c r="N37" s="182"/>
      <c r="O37" s="182"/>
      <c r="P37" s="182"/>
      <c r="Q37" s="182"/>
      <c r="R37" s="182"/>
      <c r="S37" s="182"/>
      <c r="T37" s="182"/>
      <c r="U37" s="182"/>
      <c r="V37" s="182"/>
      <c r="W37" s="182"/>
      <c r="X37" s="182"/>
      <c r="Y37" s="182"/>
      <c r="Z37" s="182"/>
      <c r="AA37" s="182"/>
    </row>
    <row r="122" spans="3:7" x14ac:dyDescent="0.15">
      <c r="C122" s="181"/>
      <c r="D122" s="181"/>
      <c r="E122" s="181"/>
      <c r="F122" s="181"/>
      <c r="G122" s="181"/>
    </row>
    <row r="123" spans="3:7" x14ac:dyDescent="0.15">
      <c r="C123" s="18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20E11758-0DE0-4062-AF5F-09377627BB0B}">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AEA7-B25C-490F-B820-1DF5677B59E0}">
  <dimension ref="A1:W123"/>
  <sheetViews>
    <sheetView showGridLines="0" view="pageBreakPreview" zoomScaleNormal="100" zoomScaleSheetLayoutView="100" workbookViewId="0">
      <selection activeCell="B3" sqref="B3:W3"/>
    </sheetView>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393</v>
      </c>
      <c r="M1" s="218"/>
      <c r="N1" s="219"/>
      <c r="O1" s="219"/>
      <c r="P1" s="219"/>
      <c r="Q1" s="218" t="s">
        <v>342</v>
      </c>
      <c r="R1" s="220"/>
      <c r="S1" s="219" t="s">
        <v>343</v>
      </c>
      <c r="T1" s="220"/>
      <c r="U1" s="219" t="s">
        <v>344</v>
      </c>
      <c r="V1" s="220"/>
      <c r="W1" s="219" t="s">
        <v>345</v>
      </c>
    </row>
    <row r="2" spans="2:23" ht="5.0999999999999996" customHeight="1" x14ac:dyDescent="0.15">
      <c r="M2" s="218"/>
      <c r="N2" s="219"/>
      <c r="O2" s="219"/>
      <c r="P2" s="219"/>
      <c r="Q2" s="218"/>
      <c r="R2" s="219"/>
      <c r="S2" s="219"/>
      <c r="T2" s="219"/>
      <c r="U2" s="219"/>
      <c r="V2" s="219"/>
      <c r="W2" s="219"/>
    </row>
    <row r="3" spans="2:23" x14ac:dyDescent="0.15">
      <c r="B3" s="498" t="s">
        <v>394</v>
      </c>
      <c r="C3" s="498"/>
      <c r="D3" s="498"/>
      <c r="E3" s="498"/>
      <c r="F3" s="498"/>
      <c r="G3" s="498"/>
      <c r="H3" s="498"/>
      <c r="I3" s="498"/>
      <c r="J3" s="498"/>
      <c r="K3" s="498"/>
      <c r="L3" s="498"/>
      <c r="M3" s="498"/>
      <c r="N3" s="498"/>
      <c r="O3" s="498"/>
      <c r="P3" s="498"/>
      <c r="Q3" s="498"/>
      <c r="R3" s="498"/>
      <c r="S3" s="498"/>
      <c r="T3" s="498"/>
      <c r="U3" s="498"/>
      <c r="V3" s="498"/>
      <c r="W3" s="498"/>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1</v>
      </c>
      <c r="Q5" s="499"/>
      <c r="R5" s="499"/>
      <c r="S5" s="499"/>
      <c r="T5" s="499"/>
      <c r="U5" s="499"/>
      <c r="V5" s="499"/>
      <c r="W5" s="499"/>
    </row>
    <row r="6" spans="2:23" x14ac:dyDescent="0.15">
      <c r="B6" s="219"/>
      <c r="C6" s="219"/>
      <c r="D6" s="219"/>
      <c r="E6" s="219"/>
      <c r="F6" s="219"/>
      <c r="G6" s="219"/>
      <c r="H6" s="219"/>
      <c r="I6" s="219"/>
      <c r="J6" s="219"/>
      <c r="K6" s="219"/>
      <c r="L6" s="219"/>
      <c r="M6" s="219"/>
      <c r="N6" s="219"/>
      <c r="O6" s="219"/>
      <c r="P6" s="218" t="s">
        <v>347</v>
      </c>
      <c r="Q6" s="500"/>
      <c r="R6" s="500"/>
      <c r="S6" s="500"/>
      <c r="T6" s="500"/>
      <c r="U6" s="500"/>
      <c r="V6" s="500"/>
      <c r="W6" s="500"/>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395</v>
      </c>
    </row>
    <row r="9" spans="2:23" x14ac:dyDescent="0.15">
      <c r="C9" s="220" t="s">
        <v>289</v>
      </c>
      <c r="D9" s="217" t="s">
        <v>349</v>
      </c>
      <c r="J9" s="220" t="s">
        <v>289</v>
      </c>
      <c r="K9" s="217" t="s">
        <v>350</v>
      </c>
    </row>
    <row r="10" spans="2:23" ht="10.5" customHeight="1" x14ac:dyDescent="0.15"/>
    <row r="11" spans="2:23" x14ac:dyDescent="0.15">
      <c r="B11" s="217" t="s">
        <v>351</v>
      </c>
    </row>
    <row r="12" spans="2:23" x14ac:dyDescent="0.15">
      <c r="C12" s="220" t="s">
        <v>289</v>
      </c>
      <c r="D12" s="217" t="s">
        <v>352</v>
      </c>
    </row>
    <row r="13" spans="2:23" x14ac:dyDescent="0.15">
      <c r="C13" s="220" t="s">
        <v>289</v>
      </c>
      <c r="D13" s="217" t="s">
        <v>353</v>
      </c>
    </row>
    <row r="14" spans="2:23" ht="10.5" customHeight="1" x14ac:dyDescent="0.15"/>
    <row r="15" spans="2:23" x14ac:dyDescent="0.15">
      <c r="B15" s="217" t="s">
        <v>354</v>
      </c>
    </row>
    <row r="16" spans="2:23" ht="60" customHeight="1" x14ac:dyDescent="0.15">
      <c r="B16" s="501"/>
      <c r="C16" s="501"/>
      <c r="D16" s="501"/>
      <c r="E16" s="501"/>
      <c r="F16" s="502" t="s">
        <v>355</v>
      </c>
      <c r="G16" s="503"/>
      <c r="H16" s="503"/>
      <c r="I16" s="503"/>
      <c r="J16" s="503"/>
      <c r="K16" s="503"/>
      <c r="L16" s="504"/>
      <c r="M16" s="505" t="s">
        <v>396</v>
      </c>
      <c r="N16" s="505"/>
      <c r="O16" s="505"/>
      <c r="P16" s="505"/>
      <c r="Q16" s="505"/>
      <c r="R16" s="505"/>
      <c r="S16" s="505"/>
    </row>
    <row r="17" spans="2:23" x14ac:dyDescent="0.15">
      <c r="B17" s="506">
        <v>4</v>
      </c>
      <c r="C17" s="507"/>
      <c r="D17" s="507" t="s">
        <v>357</v>
      </c>
      <c r="E17" s="508"/>
      <c r="F17" s="509"/>
      <c r="G17" s="510"/>
      <c r="H17" s="510"/>
      <c r="I17" s="510"/>
      <c r="J17" s="510"/>
      <c r="K17" s="510"/>
      <c r="L17" s="221" t="s">
        <v>358</v>
      </c>
      <c r="M17" s="509"/>
      <c r="N17" s="510"/>
      <c r="O17" s="510"/>
      <c r="P17" s="510"/>
      <c r="Q17" s="510"/>
      <c r="R17" s="510"/>
      <c r="S17" s="221" t="s">
        <v>358</v>
      </c>
    </row>
    <row r="18" spans="2:23" x14ac:dyDescent="0.15">
      <c r="B18" s="506">
        <v>5</v>
      </c>
      <c r="C18" s="507"/>
      <c r="D18" s="507" t="s">
        <v>357</v>
      </c>
      <c r="E18" s="508"/>
      <c r="F18" s="509"/>
      <c r="G18" s="510"/>
      <c r="H18" s="510"/>
      <c r="I18" s="510"/>
      <c r="J18" s="510"/>
      <c r="K18" s="510"/>
      <c r="L18" s="221" t="s">
        <v>358</v>
      </c>
      <c r="M18" s="509"/>
      <c r="N18" s="510"/>
      <c r="O18" s="510"/>
      <c r="P18" s="510"/>
      <c r="Q18" s="510"/>
      <c r="R18" s="510"/>
      <c r="S18" s="221" t="s">
        <v>358</v>
      </c>
    </row>
    <row r="19" spans="2:23" x14ac:dyDescent="0.15">
      <c r="B19" s="506">
        <v>6</v>
      </c>
      <c r="C19" s="507"/>
      <c r="D19" s="507" t="s">
        <v>357</v>
      </c>
      <c r="E19" s="508"/>
      <c r="F19" s="509"/>
      <c r="G19" s="510"/>
      <c r="H19" s="510"/>
      <c r="I19" s="510"/>
      <c r="J19" s="510"/>
      <c r="K19" s="510"/>
      <c r="L19" s="221" t="s">
        <v>358</v>
      </c>
      <c r="M19" s="509"/>
      <c r="N19" s="510"/>
      <c r="O19" s="510"/>
      <c r="P19" s="510"/>
      <c r="Q19" s="510"/>
      <c r="R19" s="510"/>
      <c r="S19" s="221" t="s">
        <v>358</v>
      </c>
    </row>
    <row r="20" spans="2:23" x14ac:dyDescent="0.15">
      <c r="B20" s="506">
        <v>7</v>
      </c>
      <c r="C20" s="507"/>
      <c r="D20" s="507" t="s">
        <v>357</v>
      </c>
      <c r="E20" s="508"/>
      <c r="F20" s="509"/>
      <c r="G20" s="510"/>
      <c r="H20" s="510"/>
      <c r="I20" s="510"/>
      <c r="J20" s="510"/>
      <c r="K20" s="510"/>
      <c r="L20" s="221" t="s">
        <v>358</v>
      </c>
      <c r="M20" s="509"/>
      <c r="N20" s="510"/>
      <c r="O20" s="510"/>
      <c r="P20" s="510"/>
      <c r="Q20" s="510"/>
      <c r="R20" s="510"/>
      <c r="S20" s="221" t="s">
        <v>358</v>
      </c>
    </row>
    <row r="21" spans="2:23" x14ac:dyDescent="0.15">
      <c r="B21" s="506">
        <v>8</v>
      </c>
      <c r="C21" s="507"/>
      <c r="D21" s="507" t="s">
        <v>357</v>
      </c>
      <c r="E21" s="508"/>
      <c r="F21" s="509"/>
      <c r="G21" s="510"/>
      <c r="H21" s="510"/>
      <c r="I21" s="510"/>
      <c r="J21" s="510"/>
      <c r="K21" s="510"/>
      <c r="L21" s="221" t="s">
        <v>358</v>
      </c>
      <c r="M21" s="509"/>
      <c r="N21" s="510"/>
      <c r="O21" s="510"/>
      <c r="P21" s="510"/>
      <c r="Q21" s="510"/>
      <c r="R21" s="510"/>
      <c r="S21" s="221" t="s">
        <v>358</v>
      </c>
    </row>
    <row r="22" spans="2:23" x14ac:dyDescent="0.15">
      <c r="B22" s="506">
        <v>9</v>
      </c>
      <c r="C22" s="507"/>
      <c r="D22" s="507" t="s">
        <v>357</v>
      </c>
      <c r="E22" s="508"/>
      <c r="F22" s="509"/>
      <c r="G22" s="510"/>
      <c r="H22" s="510"/>
      <c r="I22" s="510"/>
      <c r="J22" s="510"/>
      <c r="K22" s="510"/>
      <c r="L22" s="221" t="s">
        <v>358</v>
      </c>
      <c r="M22" s="509"/>
      <c r="N22" s="510"/>
      <c r="O22" s="510"/>
      <c r="P22" s="510"/>
      <c r="Q22" s="510"/>
      <c r="R22" s="510"/>
      <c r="S22" s="221" t="s">
        <v>358</v>
      </c>
    </row>
    <row r="23" spans="2:23" x14ac:dyDescent="0.15">
      <c r="B23" s="506">
        <v>10</v>
      </c>
      <c r="C23" s="507"/>
      <c r="D23" s="507" t="s">
        <v>357</v>
      </c>
      <c r="E23" s="508"/>
      <c r="F23" s="509"/>
      <c r="G23" s="510"/>
      <c r="H23" s="510"/>
      <c r="I23" s="510"/>
      <c r="J23" s="510"/>
      <c r="K23" s="510"/>
      <c r="L23" s="221" t="s">
        <v>358</v>
      </c>
      <c r="M23" s="509"/>
      <c r="N23" s="510"/>
      <c r="O23" s="510"/>
      <c r="P23" s="510"/>
      <c r="Q23" s="510"/>
      <c r="R23" s="510"/>
      <c r="S23" s="221" t="s">
        <v>358</v>
      </c>
    </row>
    <row r="24" spans="2:23" x14ac:dyDescent="0.15">
      <c r="B24" s="506">
        <v>11</v>
      </c>
      <c r="C24" s="507"/>
      <c r="D24" s="507" t="s">
        <v>357</v>
      </c>
      <c r="E24" s="508"/>
      <c r="F24" s="509"/>
      <c r="G24" s="510"/>
      <c r="H24" s="510"/>
      <c r="I24" s="510"/>
      <c r="J24" s="510"/>
      <c r="K24" s="510"/>
      <c r="L24" s="221" t="s">
        <v>358</v>
      </c>
      <c r="M24" s="509"/>
      <c r="N24" s="510"/>
      <c r="O24" s="510"/>
      <c r="P24" s="510"/>
      <c r="Q24" s="510"/>
      <c r="R24" s="510"/>
      <c r="S24" s="221" t="s">
        <v>358</v>
      </c>
    </row>
    <row r="25" spans="2:23" x14ac:dyDescent="0.15">
      <c r="B25" s="506">
        <v>12</v>
      </c>
      <c r="C25" s="507"/>
      <c r="D25" s="507" t="s">
        <v>357</v>
      </c>
      <c r="E25" s="508"/>
      <c r="F25" s="509"/>
      <c r="G25" s="510"/>
      <c r="H25" s="510"/>
      <c r="I25" s="510"/>
      <c r="J25" s="510"/>
      <c r="K25" s="510"/>
      <c r="L25" s="221" t="s">
        <v>358</v>
      </c>
      <c r="M25" s="509"/>
      <c r="N25" s="510"/>
      <c r="O25" s="510"/>
      <c r="P25" s="510"/>
      <c r="Q25" s="510"/>
      <c r="R25" s="510"/>
      <c r="S25" s="221" t="s">
        <v>358</v>
      </c>
      <c r="U25" s="501" t="s">
        <v>359</v>
      </c>
      <c r="V25" s="501"/>
      <c r="W25" s="501"/>
    </row>
    <row r="26" spans="2:23" x14ac:dyDescent="0.15">
      <c r="B26" s="506">
        <v>1</v>
      </c>
      <c r="C26" s="507"/>
      <c r="D26" s="507" t="s">
        <v>357</v>
      </c>
      <c r="E26" s="508"/>
      <c r="F26" s="509"/>
      <c r="G26" s="510"/>
      <c r="H26" s="510"/>
      <c r="I26" s="510"/>
      <c r="J26" s="510"/>
      <c r="K26" s="510"/>
      <c r="L26" s="221" t="s">
        <v>358</v>
      </c>
      <c r="M26" s="509"/>
      <c r="N26" s="510"/>
      <c r="O26" s="510"/>
      <c r="P26" s="510"/>
      <c r="Q26" s="510"/>
      <c r="R26" s="510"/>
      <c r="S26" s="221" t="s">
        <v>358</v>
      </c>
      <c r="U26" s="511"/>
      <c r="V26" s="511"/>
      <c r="W26" s="511"/>
    </row>
    <row r="27" spans="2:23" x14ac:dyDescent="0.15">
      <c r="B27" s="506">
        <v>2</v>
      </c>
      <c r="C27" s="507"/>
      <c r="D27" s="507" t="s">
        <v>357</v>
      </c>
      <c r="E27" s="508"/>
      <c r="F27" s="509"/>
      <c r="G27" s="510"/>
      <c r="H27" s="510"/>
      <c r="I27" s="510"/>
      <c r="J27" s="510"/>
      <c r="K27" s="510"/>
      <c r="L27" s="221" t="s">
        <v>358</v>
      </c>
      <c r="M27" s="509"/>
      <c r="N27" s="510"/>
      <c r="O27" s="510"/>
      <c r="P27" s="510"/>
      <c r="Q27" s="510"/>
      <c r="R27" s="510"/>
      <c r="S27" s="221" t="s">
        <v>358</v>
      </c>
    </row>
    <row r="28" spans="2:23" x14ac:dyDescent="0.15">
      <c r="B28" s="501" t="s">
        <v>360</v>
      </c>
      <c r="C28" s="501"/>
      <c r="D28" s="501"/>
      <c r="E28" s="501"/>
      <c r="F28" s="506" t="str">
        <f>IF(SUM(F17:K27)=0,"",SUM(F17:K27))</f>
        <v/>
      </c>
      <c r="G28" s="507"/>
      <c r="H28" s="507"/>
      <c r="I28" s="507"/>
      <c r="J28" s="507"/>
      <c r="K28" s="507"/>
      <c r="L28" s="221" t="s">
        <v>358</v>
      </c>
      <c r="M28" s="506" t="str">
        <f>IF(SUM(M17:R27)=0,"",SUM(M17:R27))</f>
        <v/>
      </c>
      <c r="N28" s="507"/>
      <c r="O28" s="507"/>
      <c r="P28" s="507"/>
      <c r="Q28" s="507"/>
      <c r="R28" s="507"/>
      <c r="S28" s="221" t="s">
        <v>358</v>
      </c>
      <c r="U28" s="501" t="s">
        <v>361</v>
      </c>
      <c r="V28" s="501"/>
      <c r="W28" s="501"/>
    </row>
    <row r="29" spans="2:23" ht="39.950000000000003" customHeight="1" x14ac:dyDescent="0.15">
      <c r="B29" s="505" t="s">
        <v>362</v>
      </c>
      <c r="C29" s="501"/>
      <c r="D29" s="501"/>
      <c r="E29" s="501"/>
      <c r="F29" s="512" t="str">
        <f>IF(F28="","",F28/U26)</f>
        <v/>
      </c>
      <c r="G29" s="513"/>
      <c r="H29" s="513"/>
      <c r="I29" s="513"/>
      <c r="J29" s="513"/>
      <c r="K29" s="513"/>
      <c r="L29" s="221" t="s">
        <v>358</v>
      </c>
      <c r="M29" s="512" t="str">
        <f>IF(M28="","",M28/U26)</f>
        <v/>
      </c>
      <c r="N29" s="513"/>
      <c r="O29" s="513"/>
      <c r="P29" s="513"/>
      <c r="Q29" s="513"/>
      <c r="R29" s="513"/>
      <c r="S29" s="221" t="s">
        <v>358</v>
      </c>
      <c r="U29" s="514" t="str">
        <f>IF(F29="","",ROUNDDOWN(M29/F29,3))</f>
        <v/>
      </c>
      <c r="V29" s="515"/>
      <c r="W29" s="516"/>
    </row>
    <row r="31" spans="2:23" x14ac:dyDescent="0.15">
      <c r="B31" s="217" t="s">
        <v>363</v>
      </c>
    </row>
    <row r="32" spans="2:23" ht="60" customHeight="1" x14ac:dyDescent="0.15">
      <c r="B32" s="501"/>
      <c r="C32" s="501"/>
      <c r="D32" s="501"/>
      <c r="E32" s="501"/>
      <c r="F32" s="502" t="s">
        <v>355</v>
      </c>
      <c r="G32" s="503"/>
      <c r="H32" s="503"/>
      <c r="I32" s="503"/>
      <c r="J32" s="503"/>
      <c r="K32" s="503"/>
      <c r="L32" s="504"/>
      <c r="M32" s="505" t="s">
        <v>396</v>
      </c>
      <c r="N32" s="505"/>
      <c r="O32" s="505"/>
      <c r="P32" s="505"/>
      <c r="Q32" s="505"/>
      <c r="R32" s="505"/>
      <c r="S32" s="505"/>
    </row>
    <row r="33" spans="1:23" x14ac:dyDescent="0.15">
      <c r="B33" s="509"/>
      <c r="C33" s="510"/>
      <c r="D33" s="510"/>
      <c r="E33" s="222" t="s">
        <v>357</v>
      </c>
      <c r="F33" s="509"/>
      <c r="G33" s="510"/>
      <c r="H33" s="510"/>
      <c r="I33" s="510"/>
      <c r="J33" s="510"/>
      <c r="K33" s="510"/>
      <c r="L33" s="221" t="s">
        <v>358</v>
      </c>
      <c r="M33" s="509"/>
      <c r="N33" s="510"/>
      <c r="O33" s="510"/>
      <c r="P33" s="510"/>
      <c r="Q33" s="510"/>
      <c r="R33" s="510"/>
      <c r="S33" s="221" t="s">
        <v>358</v>
      </c>
    </row>
    <row r="34" spans="1:23" x14ac:dyDescent="0.15">
      <c r="B34" s="509"/>
      <c r="C34" s="510"/>
      <c r="D34" s="510"/>
      <c r="E34" s="222" t="s">
        <v>357</v>
      </c>
      <c r="F34" s="509"/>
      <c r="G34" s="510"/>
      <c r="H34" s="510"/>
      <c r="I34" s="510"/>
      <c r="J34" s="510"/>
      <c r="K34" s="510"/>
      <c r="L34" s="221" t="s">
        <v>358</v>
      </c>
      <c r="M34" s="509"/>
      <c r="N34" s="510"/>
      <c r="O34" s="510"/>
      <c r="P34" s="510"/>
      <c r="Q34" s="510"/>
      <c r="R34" s="510"/>
      <c r="S34" s="221" t="s">
        <v>358</v>
      </c>
    </row>
    <row r="35" spans="1:23" x14ac:dyDescent="0.15">
      <c r="B35" s="509"/>
      <c r="C35" s="510"/>
      <c r="D35" s="510"/>
      <c r="E35" s="222" t="s">
        <v>364</v>
      </c>
      <c r="F35" s="509"/>
      <c r="G35" s="510"/>
      <c r="H35" s="510"/>
      <c r="I35" s="510"/>
      <c r="J35" s="510"/>
      <c r="K35" s="510"/>
      <c r="L35" s="221" t="s">
        <v>358</v>
      </c>
      <c r="M35" s="509"/>
      <c r="N35" s="510"/>
      <c r="O35" s="510"/>
      <c r="P35" s="510"/>
      <c r="Q35" s="510"/>
      <c r="R35" s="510"/>
      <c r="S35" s="221" t="s">
        <v>358</v>
      </c>
    </row>
    <row r="36" spans="1:23" x14ac:dyDescent="0.15">
      <c r="B36" s="501" t="s">
        <v>360</v>
      </c>
      <c r="C36" s="501"/>
      <c r="D36" s="501"/>
      <c r="E36" s="501"/>
      <c r="F36" s="506" t="str">
        <f>IF(SUM(F33:K35)=0,"",SUM(F33:K35))</f>
        <v/>
      </c>
      <c r="G36" s="507"/>
      <c r="H36" s="507"/>
      <c r="I36" s="507"/>
      <c r="J36" s="507"/>
      <c r="K36" s="507"/>
      <c r="L36" s="221" t="s">
        <v>358</v>
      </c>
      <c r="M36" s="506" t="str">
        <f>IF(SUM(M33:R35)=0,"",SUM(M33:R35))</f>
        <v/>
      </c>
      <c r="N36" s="507"/>
      <c r="O36" s="507"/>
      <c r="P36" s="507"/>
      <c r="Q36" s="507"/>
      <c r="R36" s="507"/>
      <c r="S36" s="221" t="s">
        <v>358</v>
      </c>
      <c r="U36" s="501" t="s">
        <v>361</v>
      </c>
      <c r="V36" s="501"/>
      <c r="W36" s="501"/>
    </row>
    <row r="37" spans="1:23" ht="39.950000000000003" customHeight="1" x14ac:dyDescent="0.15">
      <c r="B37" s="505" t="s">
        <v>362</v>
      </c>
      <c r="C37" s="501"/>
      <c r="D37" s="501"/>
      <c r="E37" s="501"/>
      <c r="F37" s="512" t="str">
        <f>IF(F36="","",F36/3)</f>
        <v/>
      </c>
      <c r="G37" s="513"/>
      <c r="H37" s="513"/>
      <c r="I37" s="513"/>
      <c r="J37" s="513"/>
      <c r="K37" s="513"/>
      <c r="L37" s="221" t="s">
        <v>358</v>
      </c>
      <c r="M37" s="512" t="str">
        <f>IF(M36="","",M36/3)</f>
        <v/>
      </c>
      <c r="N37" s="513"/>
      <c r="O37" s="513"/>
      <c r="P37" s="513"/>
      <c r="Q37" s="513"/>
      <c r="R37" s="513"/>
      <c r="S37" s="221" t="s">
        <v>358</v>
      </c>
      <c r="U37" s="514" t="str">
        <f>IF(F37="","",ROUNDDOWN(M37/F37,3))</f>
        <v/>
      </c>
      <c r="V37" s="515"/>
      <c r="W37" s="516"/>
    </row>
    <row r="38" spans="1:23" ht="5.0999999999999996" customHeight="1" x14ac:dyDescent="0.15">
      <c r="A38" s="223"/>
      <c r="B38" s="224"/>
      <c r="C38" s="225"/>
      <c r="D38" s="225"/>
      <c r="E38" s="225"/>
      <c r="F38" s="226"/>
      <c r="G38" s="226"/>
      <c r="H38" s="226"/>
      <c r="I38" s="226"/>
      <c r="J38" s="226"/>
      <c r="K38" s="226"/>
      <c r="L38" s="225"/>
      <c r="M38" s="226"/>
      <c r="N38" s="226"/>
      <c r="O38" s="226"/>
      <c r="P38" s="226"/>
      <c r="Q38" s="226"/>
      <c r="R38" s="226"/>
      <c r="S38" s="225"/>
      <c r="T38" s="223"/>
      <c r="U38" s="227"/>
      <c r="V38" s="227"/>
      <c r="W38" s="227"/>
    </row>
    <row r="39" spans="1:23" x14ac:dyDescent="0.15">
      <c r="B39" s="217" t="s">
        <v>365</v>
      </c>
      <c r="C39" s="228"/>
    </row>
    <row r="40" spans="1:23" x14ac:dyDescent="0.15">
      <c r="B40" s="517" t="s">
        <v>397</v>
      </c>
      <c r="C40" s="517"/>
      <c r="D40" s="517"/>
      <c r="E40" s="517"/>
      <c r="F40" s="517"/>
      <c r="G40" s="517"/>
      <c r="H40" s="517"/>
      <c r="I40" s="517"/>
      <c r="J40" s="517"/>
      <c r="K40" s="517"/>
      <c r="L40" s="517"/>
      <c r="M40" s="517"/>
      <c r="N40" s="517"/>
      <c r="O40" s="517"/>
      <c r="P40" s="517"/>
      <c r="Q40" s="517"/>
      <c r="R40" s="517"/>
      <c r="S40" s="517"/>
      <c r="T40" s="517"/>
      <c r="U40" s="517"/>
      <c r="V40" s="517"/>
      <c r="W40" s="517"/>
    </row>
    <row r="41" spans="1:23" x14ac:dyDescent="0.15">
      <c r="B41" s="517" t="s">
        <v>398</v>
      </c>
      <c r="C41" s="517"/>
      <c r="D41" s="517"/>
      <c r="E41" s="517"/>
      <c r="F41" s="517"/>
      <c r="G41" s="517"/>
      <c r="H41" s="517"/>
      <c r="I41" s="517"/>
      <c r="J41" s="517"/>
      <c r="K41" s="517"/>
      <c r="L41" s="517"/>
      <c r="M41" s="517"/>
      <c r="N41" s="517"/>
      <c r="O41" s="517"/>
      <c r="P41" s="517"/>
      <c r="Q41" s="517"/>
      <c r="R41" s="517"/>
      <c r="S41" s="517"/>
      <c r="T41" s="517"/>
      <c r="U41" s="517"/>
      <c r="V41" s="517"/>
      <c r="W41" s="517"/>
    </row>
    <row r="42" spans="1:23" x14ac:dyDescent="0.15">
      <c r="B42" s="548" t="s">
        <v>399</v>
      </c>
      <c r="C42" s="548"/>
      <c r="D42" s="548"/>
      <c r="E42" s="548"/>
      <c r="F42" s="548"/>
      <c r="G42" s="548"/>
      <c r="H42" s="548"/>
      <c r="I42" s="548"/>
      <c r="J42" s="548"/>
      <c r="K42" s="548"/>
      <c r="L42" s="548"/>
      <c r="M42" s="548"/>
      <c r="N42" s="548"/>
      <c r="O42" s="548"/>
      <c r="P42" s="548"/>
      <c r="Q42" s="548"/>
      <c r="R42" s="548"/>
      <c r="S42" s="548"/>
      <c r="T42" s="548"/>
      <c r="U42" s="548"/>
      <c r="V42" s="548"/>
      <c r="W42" s="548"/>
    </row>
    <row r="43" spans="1:23" x14ac:dyDescent="0.15">
      <c r="B43" s="517" t="s">
        <v>368</v>
      </c>
      <c r="C43" s="517"/>
      <c r="D43" s="517"/>
      <c r="E43" s="517"/>
      <c r="F43" s="517"/>
      <c r="G43" s="517"/>
      <c r="H43" s="517"/>
      <c r="I43" s="517"/>
      <c r="J43" s="517"/>
      <c r="K43" s="517"/>
      <c r="L43" s="517"/>
      <c r="M43" s="517"/>
      <c r="N43" s="517"/>
      <c r="O43" s="517"/>
      <c r="P43" s="517"/>
      <c r="Q43" s="517"/>
      <c r="R43" s="517"/>
      <c r="S43" s="517"/>
      <c r="T43" s="517"/>
      <c r="U43" s="517"/>
      <c r="V43" s="517"/>
      <c r="W43" s="517"/>
    </row>
    <row r="44" spans="1:23" x14ac:dyDescent="0.15">
      <c r="B44" s="517" t="s">
        <v>369</v>
      </c>
      <c r="C44" s="517"/>
      <c r="D44" s="517"/>
      <c r="E44" s="517"/>
      <c r="F44" s="517"/>
      <c r="G44" s="517"/>
      <c r="H44" s="517"/>
      <c r="I44" s="517"/>
      <c r="J44" s="517"/>
      <c r="K44" s="517"/>
      <c r="L44" s="517"/>
      <c r="M44" s="517"/>
      <c r="N44" s="517"/>
      <c r="O44" s="517"/>
      <c r="P44" s="517"/>
      <c r="Q44" s="517"/>
      <c r="R44" s="517"/>
      <c r="S44" s="517"/>
      <c r="T44" s="517"/>
      <c r="U44" s="517"/>
      <c r="V44" s="517"/>
      <c r="W44" s="517"/>
    </row>
    <row r="45" spans="1:23" x14ac:dyDescent="0.15">
      <c r="B45" s="517" t="s">
        <v>370</v>
      </c>
      <c r="C45" s="517"/>
      <c r="D45" s="517"/>
      <c r="E45" s="517"/>
      <c r="F45" s="517"/>
      <c r="G45" s="517"/>
      <c r="H45" s="517"/>
      <c r="I45" s="517"/>
      <c r="J45" s="517"/>
      <c r="K45" s="517"/>
      <c r="L45" s="517"/>
      <c r="M45" s="517"/>
      <c r="N45" s="517"/>
      <c r="O45" s="517"/>
      <c r="P45" s="517"/>
      <c r="Q45" s="517"/>
      <c r="R45" s="517"/>
      <c r="S45" s="517"/>
      <c r="T45" s="517"/>
      <c r="U45" s="517"/>
      <c r="V45" s="517"/>
      <c r="W45" s="517"/>
    </row>
    <row r="46" spans="1:23" x14ac:dyDescent="0.15">
      <c r="B46" s="517" t="s">
        <v>371</v>
      </c>
      <c r="C46" s="517"/>
      <c r="D46" s="517"/>
      <c r="E46" s="517"/>
      <c r="F46" s="517"/>
      <c r="G46" s="517"/>
      <c r="H46" s="517"/>
      <c r="I46" s="517"/>
      <c r="J46" s="517"/>
      <c r="K46" s="517"/>
      <c r="L46" s="517"/>
      <c r="M46" s="517"/>
      <c r="N46" s="517"/>
      <c r="O46" s="517"/>
      <c r="P46" s="517"/>
      <c r="Q46" s="517"/>
      <c r="R46" s="517"/>
      <c r="S46" s="517"/>
      <c r="T46" s="517"/>
      <c r="U46" s="517"/>
      <c r="V46" s="517"/>
      <c r="W46" s="517"/>
    </row>
    <row r="47" spans="1:23" x14ac:dyDescent="0.15">
      <c r="B47" s="517" t="s">
        <v>372</v>
      </c>
      <c r="C47" s="517"/>
      <c r="D47" s="517"/>
      <c r="E47" s="517"/>
      <c r="F47" s="517"/>
      <c r="G47" s="517"/>
      <c r="H47" s="517"/>
      <c r="I47" s="517"/>
      <c r="J47" s="517"/>
      <c r="K47" s="517"/>
      <c r="L47" s="517"/>
      <c r="M47" s="517"/>
      <c r="N47" s="517"/>
      <c r="O47" s="517"/>
      <c r="P47" s="517"/>
      <c r="Q47" s="517"/>
      <c r="R47" s="517"/>
      <c r="S47" s="517"/>
      <c r="T47" s="517"/>
      <c r="U47" s="517"/>
      <c r="V47" s="517"/>
      <c r="W47" s="517"/>
    </row>
    <row r="48" spans="1:23" x14ac:dyDescent="0.15">
      <c r="B48" s="517" t="s">
        <v>373</v>
      </c>
      <c r="C48" s="517"/>
      <c r="D48" s="517"/>
      <c r="E48" s="517"/>
      <c r="F48" s="517"/>
      <c r="G48" s="517"/>
      <c r="H48" s="517"/>
      <c r="I48" s="517"/>
      <c r="J48" s="517"/>
      <c r="K48" s="517"/>
      <c r="L48" s="517"/>
      <c r="M48" s="517"/>
      <c r="N48" s="517"/>
      <c r="O48" s="517"/>
      <c r="P48" s="517"/>
      <c r="Q48" s="517"/>
      <c r="R48" s="517"/>
      <c r="S48" s="517"/>
      <c r="T48" s="517"/>
      <c r="U48" s="517"/>
      <c r="V48" s="517"/>
      <c r="W48" s="517"/>
    </row>
    <row r="49" spans="2:23" x14ac:dyDescent="0.15">
      <c r="B49" s="517"/>
      <c r="C49" s="517"/>
      <c r="D49" s="517"/>
      <c r="E49" s="517"/>
      <c r="F49" s="517"/>
      <c r="G49" s="517"/>
      <c r="H49" s="517"/>
      <c r="I49" s="517"/>
      <c r="J49" s="517"/>
      <c r="K49" s="517"/>
      <c r="L49" s="517"/>
      <c r="M49" s="517"/>
      <c r="N49" s="517"/>
      <c r="O49" s="517"/>
      <c r="P49" s="517"/>
      <c r="Q49" s="517"/>
      <c r="R49" s="517"/>
      <c r="S49" s="517"/>
      <c r="T49" s="517"/>
      <c r="U49" s="517"/>
      <c r="V49" s="517"/>
      <c r="W49" s="517"/>
    </row>
    <row r="50" spans="2:23" x14ac:dyDescent="0.15">
      <c r="B50" s="517"/>
      <c r="C50" s="517"/>
      <c r="D50" s="517"/>
      <c r="E50" s="517"/>
      <c r="F50" s="517"/>
      <c r="G50" s="517"/>
      <c r="H50" s="517"/>
      <c r="I50" s="517"/>
      <c r="J50" s="517"/>
      <c r="K50" s="517"/>
      <c r="L50" s="517"/>
      <c r="M50" s="517"/>
      <c r="N50" s="517"/>
      <c r="O50" s="517"/>
      <c r="P50" s="517"/>
      <c r="Q50" s="517"/>
      <c r="R50" s="517"/>
      <c r="S50" s="517"/>
      <c r="T50" s="517"/>
      <c r="U50" s="517"/>
      <c r="V50" s="517"/>
      <c r="W50" s="517"/>
    </row>
    <row r="122" spans="3:7" x14ac:dyDescent="0.15">
      <c r="C122" s="223"/>
      <c r="D122" s="223"/>
      <c r="E122" s="223"/>
      <c r="F122" s="223"/>
      <c r="G122" s="223"/>
    </row>
    <row r="123" spans="3:7" x14ac:dyDescent="0.15">
      <c r="C123" s="22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5F2155E4-1E73-4112-90BA-E639F178BEF6}">
      <formula1>"□,■"</formula1>
    </dataValidation>
  </dataValidations>
  <pageMargins left="0.7" right="0.7" top="0.75" bottom="0.75" header="0.3" footer="0.3"/>
  <pageSetup paperSize="9" orientation="portrait" r:id="rId1"/>
  <rowBreaks count="1" manualBreakCount="1">
    <brk id="38"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N58"/>
  <sheetViews>
    <sheetView view="pageBreakPreview" zoomScaleNormal="100" zoomScaleSheetLayoutView="100" workbookViewId="0">
      <selection activeCell="I3" sqref="I3:AS3"/>
    </sheetView>
  </sheetViews>
  <sheetFormatPr defaultColWidth="1.375" defaultRowHeight="13.5" x14ac:dyDescent="0.15"/>
  <sheetData>
    <row r="1" spans="2:66" s="1" customFormat="1" ht="19.5" customHeight="1" x14ac:dyDescent="0.2">
      <c r="B1" s="482" t="s">
        <v>136</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s="1" customFormat="1" ht="14.25" customHeight="1" thickBot="1" x14ac:dyDescent="0.2"/>
    <row r="3" spans="2:66" s="1" customFormat="1"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s="1" customFormat="1" ht="18" customHeight="1" thickBot="1" x14ac:dyDescent="0.2"/>
    <row r="5" spans="2:66" s="1" customFormat="1"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s="1" customFormat="1" ht="46.5" customHeight="1" x14ac:dyDescent="0.15">
      <c r="B6" s="474" t="s">
        <v>33</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549"/>
      <c r="BI6" s="550"/>
      <c r="BJ6" s="550"/>
      <c r="BK6" s="550"/>
      <c r="BL6" s="550"/>
      <c r="BM6" s="550"/>
      <c r="BN6" s="551"/>
    </row>
    <row r="7" spans="2:66" s="1" customFormat="1" ht="21" customHeight="1" x14ac:dyDescent="0.15">
      <c r="B7" s="30"/>
      <c r="C7" s="63"/>
      <c r="D7" s="555" t="s">
        <v>34</v>
      </c>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7"/>
    </row>
    <row r="8" spans="2:66" s="1" customFormat="1" ht="21" customHeight="1" x14ac:dyDescent="0.15">
      <c r="B8" s="30"/>
      <c r="C8" s="63"/>
      <c r="D8" s="552" t="s">
        <v>35</v>
      </c>
      <c r="E8" s="553"/>
      <c r="F8" s="553"/>
      <c r="G8" s="553"/>
      <c r="H8" s="553"/>
      <c r="I8" s="553"/>
      <c r="J8" s="553"/>
      <c r="K8" s="553"/>
      <c r="L8" s="553"/>
      <c r="M8" s="554"/>
      <c r="N8" s="526"/>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7"/>
      <c r="BJ8" s="527"/>
      <c r="BK8" s="527"/>
      <c r="BL8" s="527"/>
      <c r="BM8" s="527"/>
      <c r="BN8" s="528"/>
    </row>
    <row r="9" spans="2:66" s="1" customFormat="1" ht="21" customHeight="1" x14ac:dyDescent="0.15">
      <c r="B9" s="30"/>
      <c r="C9" s="64"/>
      <c r="D9" s="523" t="s">
        <v>36</v>
      </c>
      <c r="E9" s="524"/>
      <c r="F9" s="524"/>
      <c r="G9" s="524"/>
      <c r="H9" s="524"/>
      <c r="I9" s="524"/>
      <c r="J9" s="524"/>
      <c r="K9" s="524"/>
      <c r="L9" s="524"/>
      <c r="M9" s="525"/>
      <c r="N9" s="526"/>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27"/>
      <c r="BI9" s="527"/>
      <c r="BJ9" s="527"/>
      <c r="BK9" s="527"/>
      <c r="BL9" s="527"/>
      <c r="BM9" s="527"/>
      <c r="BN9" s="528"/>
    </row>
    <row r="10" spans="2:66" s="1" customFormat="1" ht="46.5" customHeight="1" x14ac:dyDescent="0.15">
      <c r="B10" s="468" t="s">
        <v>137</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70"/>
      <c r="BH10" s="471"/>
      <c r="BI10" s="472"/>
      <c r="BJ10" s="472"/>
      <c r="BK10" s="472"/>
      <c r="BL10" s="472"/>
      <c r="BM10" s="472"/>
      <c r="BN10" s="473"/>
    </row>
    <row r="11" spans="2:66" s="1" customFormat="1" ht="46.5" customHeight="1" x14ac:dyDescent="0.15">
      <c r="B11" s="462" t="s">
        <v>138</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4"/>
      <c r="BH11" s="465"/>
      <c r="BI11" s="466"/>
      <c r="BJ11" s="466"/>
      <c r="BK11" s="466"/>
      <c r="BL11" s="466"/>
      <c r="BM11" s="466"/>
      <c r="BN11" s="467"/>
    </row>
    <row r="12" spans="2:66" s="1" customFormat="1" ht="46.5" customHeight="1" x14ac:dyDescent="0.15">
      <c r="B12" s="462" t="s">
        <v>39</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4"/>
      <c r="BH12" s="465"/>
      <c r="BI12" s="466"/>
      <c r="BJ12" s="466"/>
      <c r="BK12" s="466"/>
      <c r="BL12" s="466"/>
      <c r="BM12" s="466"/>
      <c r="BN12" s="467"/>
    </row>
    <row r="13" spans="2:66" s="1" customFormat="1" ht="46.5" customHeight="1" thickBot="1" x14ac:dyDescent="0.2">
      <c r="B13" s="454" t="s">
        <v>106</v>
      </c>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6"/>
      <c r="BH13" s="457"/>
      <c r="BI13" s="458"/>
      <c r="BJ13" s="458"/>
      <c r="BK13" s="458"/>
      <c r="BL13" s="458"/>
      <c r="BM13" s="458"/>
      <c r="BN13" s="459"/>
    </row>
    <row r="14" spans="2:66" s="1" customFormat="1" ht="12" x14ac:dyDescent="0.15">
      <c r="BH14" s="460"/>
      <c r="BI14" s="460"/>
      <c r="BJ14" s="460"/>
      <c r="BK14" s="460"/>
      <c r="BL14" s="460"/>
      <c r="BM14" s="460"/>
      <c r="BN14" s="460"/>
    </row>
    <row r="15" spans="2:66" s="1" customFormat="1" ht="12.75" customHeight="1" x14ac:dyDescent="0.15">
      <c r="B15" s="1" t="s">
        <v>31</v>
      </c>
    </row>
    <row r="16" spans="2:66" s="1" customFormat="1" ht="12.75" customHeight="1" x14ac:dyDescent="0.15">
      <c r="B16" s="461" t="s">
        <v>439</v>
      </c>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row>
    <row r="17" spans="2:66" ht="13.5" customHeight="1" x14ac:dyDescent="0.15">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row>
    <row r="18" spans="2:66" ht="13.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row>
    <row r="19" spans="2:66" ht="13.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row>
    <row r="20" spans="2:66" ht="13.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row>
    <row r="21" spans="2:66" ht="13.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row>
    <row r="22" spans="2:66" ht="13.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row>
    <row r="23" spans="2:66" ht="13.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row>
    <row r="24" spans="2:66" ht="13.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row>
    <row r="25" spans="2:66" ht="13.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row>
    <row r="26" spans="2:66" ht="13.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row>
    <row r="27" spans="2:66" ht="13.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row>
    <row r="28" spans="2:66" ht="13.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row>
    <row r="29" spans="2:66" ht="13.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row>
    <row r="30" spans="2:66" ht="13.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row>
    <row r="31" spans="2:66" ht="13.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row>
    <row r="32" spans="2:66" ht="13.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row>
    <row r="33" spans="2:66" ht="13.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row>
    <row r="34" spans="2:66" ht="13.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row>
    <row r="35" spans="2:66" ht="13.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row>
    <row r="36" spans="2:66" ht="13.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row>
    <row r="37" spans="2:66" ht="13.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row>
    <row r="38" spans="2:66" ht="13.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row>
    <row r="39" spans="2:66" ht="13.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row>
    <row r="40" spans="2:66" ht="13.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row>
    <row r="41" spans="2:66" ht="13.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row>
    <row r="42" spans="2:66" ht="13.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row>
    <row r="43" spans="2:66" ht="13.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row>
    <row r="44" spans="2:66" ht="13.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row>
    <row r="45" spans="2:66"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row>
    <row r="46" spans="2:66"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row>
    <row r="47" spans="2:66"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row>
    <row r="48" spans="2:66"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row>
    <row r="49" spans="2:66"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row>
    <row r="50" spans="2:66"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row>
    <row r="51" spans="2:66"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row>
    <row r="52" spans="2:66"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row>
    <row r="53" spans="2:66"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row>
    <row r="54" spans="2:66"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row>
    <row r="55" spans="2:66"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row>
    <row r="56" spans="2:66"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row>
    <row r="57" spans="2:66"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row>
    <row r="58" spans="2:66"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row>
  </sheetData>
  <mergeCells count="24">
    <mergeCell ref="N8:BN8"/>
    <mergeCell ref="N9:BN9"/>
    <mergeCell ref="D9:M9"/>
    <mergeCell ref="B1:BN1"/>
    <mergeCell ref="B3:H3"/>
    <mergeCell ref="I3:AS3"/>
    <mergeCell ref="AT3:BA3"/>
    <mergeCell ref="BB3:BN3"/>
    <mergeCell ref="B5:BG5"/>
    <mergeCell ref="BH5:BN5"/>
    <mergeCell ref="B6:BG6"/>
    <mergeCell ref="BH6:BN6"/>
    <mergeCell ref="D8:M8"/>
    <mergeCell ref="D7:BN7"/>
    <mergeCell ref="B13:BG13"/>
    <mergeCell ref="BH13:BN13"/>
    <mergeCell ref="BH14:BN14"/>
    <mergeCell ref="B16:BN58"/>
    <mergeCell ref="B10:BG10"/>
    <mergeCell ref="BH10:BN10"/>
    <mergeCell ref="B11:BG11"/>
    <mergeCell ref="BH11:BN11"/>
    <mergeCell ref="B12:BG12"/>
    <mergeCell ref="BH12:BN12"/>
  </mergeCells>
  <phoneticPr fontId="3"/>
  <conditionalFormatting sqref="BH6 BH10:BN13">
    <cfRule type="containsBlanks" dxfId="19" priority="5">
      <formula>LEN(TRIM(BH6))=0</formula>
    </cfRule>
  </conditionalFormatting>
  <conditionalFormatting sqref="N9">
    <cfRule type="containsBlanks" dxfId="18" priority="2">
      <formula>LEN(TRIM(N9))=0</formula>
    </cfRule>
  </conditionalFormatting>
  <conditionalFormatting sqref="N8">
    <cfRule type="containsBlanks" dxfId="17" priority="1">
      <formula>LEN(TRIM(N8))=0</formula>
    </cfRule>
  </conditionalFormatting>
  <dataValidations count="1">
    <dataValidation type="list" allowBlank="1" showInputMessage="1" showErrorMessage="1" sqref="BH6 BH10:BN13" xr:uid="{00000000-0002-0000-0A00-000000000000}">
      <formula1>"　,はい,いいえ"</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N90"/>
  <sheetViews>
    <sheetView view="pageBreakPreview" zoomScaleNormal="100" zoomScaleSheetLayoutView="100" workbookViewId="0">
      <selection activeCell="I3" sqref="I3:AS3"/>
    </sheetView>
  </sheetViews>
  <sheetFormatPr defaultColWidth="1.375" defaultRowHeight="13.5" x14ac:dyDescent="0.15"/>
  <sheetData>
    <row r="1" spans="2:66" s="1" customFormat="1" ht="19.5" customHeight="1" x14ac:dyDescent="0.2">
      <c r="B1" s="482" t="s">
        <v>107</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s="1" customFormat="1" ht="14.25" customHeight="1" thickBot="1" x14ac:dyDescent="0.2"/>
    <row r="3" spans="2:66" s="1" customFormat="1"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s="1" customFormat="1" ht="18" customHeight="1" thickBot="1" x14ac:dyDescent="0.2"/>
    <row r="5" spans="2:66" s="1" customFormat="1"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s="1" customFormat="1" ht="46.5" customHeight="1" x14ac:dyDescent="0.15">
      <c r="B6" s="474" t="s">
        <v>33</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s="1" customFormat="1" ht="21" customHeight="1" x14ac:dyDescent="0.15">
      <c r="B7" s="30"/>
      <c r="C7" s="63"/>
      <c r="D7" s="555" t="s">
        <v>34</v>
      </c>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7"/>
    </row>
    <row r="8" spans="2:66" s="1" customFormat="1" ht="21" customHeight="1" x14ac:dyDescent="0.15">
      <c r="B8" s="30"/>
      <c r="C8" s="63"/>
      <c r="D8" s="552" t="s">
        <v>35</v>
      </c>
      <c r="E8" s="553"/>
      <c r="F8" s="553"/>
      <c r="G8" s="553"/>
      <c r="H8" s="553"/>
      <c r="I8" s="553"/>
      <c r="J8" s="553"/>
      <c r="K8" s="553"/>
      <c r="L8" s="553"/>
      <c r="M8" s="554"/>
      <c r="N8" s="558"/>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8"/>
    </row>
    <row r="9" spans="2:66" s="1" customFormat="1" ht="21" customHeight="1" x14ac:dyDescent="0.15">
      <c r="B9" s="30"/>
      <c r="C9" s="64"/>
      <c r="D9" s="523" t="s">
        <v>36</v>
      </c>
      <c r="E9" s="524"/>
      <c r="F9" s="524"/>
      <c r="G9" s="524"/>
      <c r="H9" s="524"/>
      <c r="I9" s="524"/>
      <c r="J9" s="524"/>
      <c r="K9" s="524"/>
      <c r="L9" s="524"/>
      <c r="M9" s="525"/>
      <c r="N9" s="526"/>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27"/>
      <c r="BI9" s="527"/>
      <c r="BJ9" s="527"/>
      <c r="BK9" s="527"/>
      <c r="BL9" s="527"/>
      <c r="BM9" s="527"/>
      <c r="BN9" s="528"/>
    </row>
    <row r="10" spans="2:66" s="1" customFormat="1" ht="46.5" customHeight="1" x14ac:dyDescent="0.15">
      <c r="B10" s="468" t="s">
        <v>37</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70"/>
      <c r="BH10" s="471"/>
      <c r="BI10" s="472"/>
      <c r="BJ10" s="472"/>
      <c r="BK10" s="472"/>
      <c r="BL10" s="472"/>
      <c r="BM10" s="472"/>
      <c r="BN10" s="473"/>
    </row>
    <row r="11" spans="2:66" s="1" customFormat="1" ht="46.5" customHeight="1" x14ac:dyDescent="0.15">
      <c r="B11" s="462" t="s">
        <v>139</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4"/>
      <c r="BH11" s="465"/>
      <c r="BI11" s="466"/>
      <c r="BJ11" s="466"/>
      <c r="BK11" s="466"/>
      <c r="BL11" s="466"/>
      <c r="BM11" s="466"/>
      <c r="BN11" s="467"/>
    </row>
    <row r="12" spans="2:66" s="1" customFormat="1" ht="46.5" customHeight="1" x14ac:dyDescent="0.15">
      <c r="B12" s="462" t="s">
        <v>38</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4"/>
      <c r="BH12" s="465"/>
      <c r="BI12" s="466"/>
      <c r="BJ12" s="466"/>
      <c r="BK12" s="466"/>
      <c r="BL12" s="466"/>
      <c r="BM12" s="466"/>
      <c r="BN12" s="467"/>
    </row>
    <row r="13" spans="2:66" s="1" customFormat="1" ht="46.5" customHeight="1" x14ac:dyDescent="0.15">
      <c r="B13" s="462" t="s">
        <v>39</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4"/>
      <c r="BH13" s="465"/>
      <c r="BI13" s="466"/>
      <c r="BJ13" s="466"/>
      <c r="BK13" s="466"/>
      <c r="BL13" s="466"/>
      <c r="BM13" s="466"/>
      <c r="BN13" s="467"/>
    </row>
    <row r="14" spans="2:66" s="1" customFormat="1" ht="46.5" customHeight="1" thickBot="1" x14ac:dyDescent="0.2">
      <c r="B14" s="454" t="s">
        <v>106</v>
      </c>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6"/>
      <c r="BH14" s="457"/>
      <c r="BI14" s="458"/>
      <c r="BJ14" s="458"/>
      <c r="BK14" s="458"/>
      <c r="BL14" s="458"/>
      <c r="BM14" s="458"/>
      <c r="BN14" s="459"/>
    </row>
    <row r="15" spans="2:66" s="1" customFormat="1" ht="12" x14ac:dyDescent="0.15">
      <c r="BH15" s="460"/>
      <c r="BI15" s="460"/>
      <c r="BJ15" s="460"/>
      <c r="BK15" s="460"/>
      <c r="BL15" s="460"/>
      <c r="BM15" s="460"/>
      <c r="BN15" s="460"/>
    </row>
    <row r="16" spans="2:66" s="1" customFormat="1" ht="12.75" customHeight="1" x14ac:dyDescent="0.15">
      <c r="B16" s="1" t="s">
        <v>31</v>
      </c>
    </row>
    <row r="17" spans="2:66" s="1" customFormat="1" ht="12.75" customHeight="1" x14ac:dyDescent="0.15">
      <c r="B17" s="461" t="s">
        <v>440</v>
      </c>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row>
    <row r="18" spans="2:66" s="1" customFormat="1" ht="12.7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row>
    <row r="19" spans="2:66" s="1" customFormat="1"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row>
    <row r="20" spans="2:66" s="1" customFormat="1"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row>
    <row r="21" spans="2:66" s="1" customFormat="1"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row>
    <row r="22" spans="2:66" s="1" customFormat="1"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row>
    <row r="23" spans="2:66" s="1" customFormat="1"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row>
    <row r="24" spans="2:66" s="1" customFormat="1"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row>
    <row r="25" spans="2:66" s="1" customFormat="1"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row>
    <row r="26" spans="2:66" s="1" customFormat="1"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row>
    <row r="27" spans="2:66" s="1" customFormat="1"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row>
    <row r="28" spans="2:66" s="1" customFormat="1"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row>
    <row r="29" spans="2:66" s="1" customFormat="1"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row>
    <row r="30" spans="2:66" s="1" customFormat="1"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row>
    <row r="31" spans="2:66" s="1" customFormat="1"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row>
    <row r="32" spans="2:66" s="1" customFormat="1"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row>
    <row r="33" spans="2:66" s="1" customFormat="1"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row>
    <row r="34" spans="2:66" s="1" customFormat="1"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row>
    <row r="35" spans="2:66" s="1" customFormat="1"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row>
    <row r="36" spans="2:66" s="1" customFormat="1"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row>
    <row r="37" spans="2:66" s="1" customFormat="1"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row>
    <row r="38" spans="2:66" s="1" customFormat="1"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row>
    <row r="39" spans="2:66" s="1" customFormat="1"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row>
    <row r="40" spans="2:66" s="1" customFormat="1"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row>
    <row r="41" spans="2:66" s="1" customFormat="1"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row>
    <row r="42" spans="2:66" s="1" customFormat="1"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row>
    <row r="43" spans="2:66" s="1" customFormat="1"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row>
    <row r="44" spans="2:66" s="1" customFormat="1"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row>
    <row r="45" spans="2:66" s="1" customFormat="1"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row>
    <row r="46" spans="2:66" s="1" customFormat="1"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row>
    <row r="47" spans="2:66" s="1" customFormat="1"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row>
    <row r="48" spans="2:66" s="1" customFormat="1"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row>
    <row r="49" spans="2:66" s="1" customFormat="1" ht="12.75"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row>
    <row r="50" spans="2:66" s="1" customFormat="1"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row>
    <row r="51" spans="2:66" s="1" customFormat="1"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row>
    <row r="52" spans="2:66" s="1" customFormat="1"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row>
    <row r="53" spans="2:66" s="1" customFormat="1"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row>
    <row r="54" spans="2:66" s="1" customFormat="1"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row>
    <row r="55" spans="2:66" s="1" customFormat="1"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row>
    <row r="56" spans="2:66" s="1" customFormat="1"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row>
    <row r="57" spans="2:66" s="1" customFormat="1"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row>
    <row r="58" spans="2:66" s="1" customFormat="1"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row>
    <row r="59" spans="2:66" s="1" customFormat="1" ht="12.75" customHeight="1"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row>
    <row r="60" spans="2:66" s="1" customFormat="1" ht="12.7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row>
    <row r="61" spans="2:66" s="1" customFormat="1" ht="12.7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row>
    <row r="62" spans="2:66" s="1" customFormat="1" ht="12.75" customHeight="1"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row>
    <row r="63" spans="2:66" s="1" customFormat="1" ht="12.75" customHeight="1"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row>
    <row r="64" spans="2:66" s="1" customFormat="1" ht="12.75" customHeight="1"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row>
    <row r="65" spans="2:66" s="1" customFormat="1" ht="12.75" customHeight="1"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row>
    <row r="66" spans="2:66" s="1" customFormat="1" ht="12.75" customHeight="1"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row>
    <row r="67" spans="2:66" s="1" customFormat="1" ht="12.75" customHeight="1" x14ac:dyDescent="0.15">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row>
    <row r="68" spans="2:66" s="1" customFormat="1" ht="12.75" customHeight="1" x14ac:dyDescent="0.15">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row>
    <row r="69" spans="2:66" s="1" customFormat="1" ht="12.75" customHeight="1" x14ac:dyDescent="0.15">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row>
    <row r="70" spans="2:66" s="1" customFormat="1" ht="12.75" customHeight="1" x14ac:dyDescent="0.15">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row>
    <row r="71" spans="2:66" s="1" customFormat="1" ht="12" customHeight="1" x14ac:dyDescent="0.15">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row>
    <row r="72" spans="2:66" x14ac:dyDescent="0.15">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row>
    <row r="73" spans="2:66" x14ac:dyDescent="0.15">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row>
    <row r="74" spans="2:66" x14ac:dyDescent="0.15">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row>
    <row r="75" spans="2:66" x14ac:dyDescent="0.15">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row>
    <row r="76" spans="2:66" x14ac:dyDescent="0.15">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row>
    <row r="77" spans="2:66" x14ac:dyDescent="0.15">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row>
    <row r="78" spans="2:66" x14ac:dyDescent="0.15">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row>
    <row r="79" spans="2:66" x14ac:dyDescent="0.15">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row>
    <row r="80" spans="2:66" x14ac:dyDescent="0.15">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row>
    <row r="81" spans="2:66" x14ac:dyDescent="0.15">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row>
    <row r="82" spans="2:66" x14ac:dyDescent="0.15">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row>
    <row r="83" spans="2:66" x14ac:dyDescent="0.15">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row>
    <row r="84" spans="2:66" x14ac:dyDescent="0.15">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row>
    <row r="85" spans="2:66" x14ac:dyDescent="0.15">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row>
    <row r="86" spans="2:66" x14ac:dyDescent="0.15">
      <c r="B86" s="46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row>
    <row r="87" spans="2:66" x14ac:dyDescent="0.15">
      <c r="B87" s="461"/>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row>
    <row r="88" spans="2:66" x14ac:dyDescent="0.15">
      <c r="B88" s="46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c r="BI88" s="461"/>
      <c r="BJ88" s="461"/>
      <c r="BK88" s="461"/>
      <c r="BL88" s="461"/>
      <c r="BM88" s="461"/>
      <c r="BN88" s="461"/>
    </row>
    <row r="89" spans="2:66" x14ac:dyDescent="0.15">
      <c r="B89" s="46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c r="BI89" s="461"/>
      <c r="BJ89" s="461"/>
      <c r="BK89" s="461"/>
      <c r="BL89" s="461"/>
      <c r="BM89" s="461"/>
      <c r="BN89" s="461"/>
    </row>
    <row r="90" spans="2:66" x14ac:dyDescent="0.15">
      <c r="B90" s="461"/>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c r="BI90" s="461"/>
      <c r="BJ90" s="461"/>
      <c r="BK90" s="461"/>
      <c r="BL90" s="461"/>
      <c r="BM90" s="461"/>
      <c r="BN90" s="461"/>
    </row>
  </sheetData>
  <mergeCells count="26">
    <mergeCell ref="N9:BN9"/>
    <mergeCell ref="N8:BN8"/>
    <mergeCell ref="D9:M9"/>
    <mergeCell ref="B1:BN1"/>
    <mergeCell ref="B3:H3"/>
    <mergeCell ref="I3:AS3"/>
    <mergeCell ref="AT3:BA3"/>
    <mergeCell ref="BB3:BN3"/>
    <mergeCell ref="B5:BG5"/>
    <mergeCell ref="BH5:BN5"/>
    <mergeCell ref="B6:BG6"/>
    <mergeCell ref="BH6:BN6"/>
    <mergeCell ref="D8:M8"/>
    <mergeCell ref="D7:BN7"/>
    <mergeCell ref="B10:BG10"/>
    <mergeCell ref="BH10:BN10"/>
    <mergeCell ref="B11:BG11"/>
    <mergeCell ref="BH11:BN11"/>
    <mergeCell ref="B12:BG12"/>
    <mergeCell ref="BH12:BN12"/>
    <mergeCell ref="B17:BN90"/>
    <mergeCell ref="B13:BG13"/>
    <mergeCell ref="BH13:BN13"/>
    <mergeCell ref="B14:BG14"/>
    <mergeCell ref="BH14:BN14"/>
    <mergeCell ref="BH15:BN15"/>
  </mergeCells>
  <phoneticPr fontId="3"/>
  <conditionalFormatting sqref="BH6 BH10:BN14">
    <cfRule type="containsBlanks" dxfId="16" priority="3">
      <formula>LEN(TRIM(BH6))=0</formula>
    </cfRule>
  </conditionalFormatting>
  <conditionalFormatting sqref="N9">
    <cfRule type="containsBlanks" dxfId="15" priority="2">
      <formula>LEN(TRIM(N9))=0</formula>
    </cfRule>
  </conditionalFormatting>
  <conditionalFormatting sqref="N8">
    <cfRule type="containsBlanks" dxfId="14" priority="1">
      <formula>LEN(TRIM(N8))=0</formula>
    </cfRule>
  </conditionalFormatting>
  <dataValidations count="1">
    <dataValidation type="list" allowBlank="1" showInputMessage="1" showErrorMessage="1" sqref="BI10:BN14 BH6 BH10:BH14" xr:uid="{00000000-0002-0000-0B00-000000000000}">
      <formula1>"　,はい,いいえ"</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O82"/>
  <sheetViews>
    <sheetView view="pageBreakPreview" zoomScaleNormal="100" zoomScaleSheetLayoutView="100" workbookViewId="0">
      <selection activeCell="I3" sqref="I3:AS3"/>
    </sheetView>
  </sheetViews>
  <sheetFormatPr defaultColWidth="1.375" defaultRowHeight="13.5" x14ac:dyDescent="0.15"/>
  <sheetData>
    <row r="1" spans="2:66" s="1" customFormat="1" ht="19.5" customHeight="1" x14ac:dyDescent="0.2">
      <c r="B1" s="482" t="s">
        <v>140</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s="1" customFormat="1" ht="14.25" customHeight="1" thickBot="1" x14ac:dyDescent="0.2"/>
    <row r="3" spans="2:66" s="1" customFormat="1"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s="1" customFormat="1" ht="18" customHeight="1" thickBot="1" x14ac:dyDescent="0.2"/>
    <row r="5" spans="2:66" s="1" customFormat="1"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s="1" customFormat="1" ht="46.5" customHeight="1" x14ac:dyDescent="0.15">
      <c r="B6" s="474" t="s">
        <v>141</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s="1" customFormat="1" ht="21" customHeight="1" x14ac:dyDescent="0.15">
      <c r="B7" s="30"/>
      <c r="C7" s="63"/>
      <c r="D7" s="555" t="s">
        <v>40</v>
      </c>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7"/>
    </row>
    <row r="8" spans="2:66" s="1" customFormat="1" ht="21" customHeight="1" x14ac:dyDescent="0.15">
      <c r="B8" s="30"/>
      <c r="C8" s="63"/>
      <c r="D8" s="523" t="s">
        <v>167</v>
      </c>
      <c r="E8" s="524"/>
      <c r="F8" s="524"/>
      <c r="G8" s="524"/>
      <c r="H8" s="524"/>
      <c r="I8" s="524"/>
      <c r="J8" s="524"/>
      <c r="K8" s="524"/>
      <c r="L8" s="524"/>
      <c r="M8" s="525"/>
      <c r="N8" s="526"/>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7"/>
      <c r="BJ8" s="527"/>
      <c r="BK8" s="527"/>
      <c r="BL8" s="527"/>
      <c r="BM8" s="527"/>
      <c r="BN8" s="528"/>
    </row>
    <row r="9" spans="2:66" s="1" customFormat="1" ht="21" customHeight="1" x14ac:dyDescent="0.15">
      <c r="B9" s="30"/>
      <c r="C9" s="64"/>
      <c r="D9" s="523" t="s">
        <v>166</v>
      </c>
      <c r="E9" s="524"/>
      <c r="F9" s="524"/>
      <c r="G9" s="524"/>
      <c r="H9" s="524"/>
      <c r="I9" s="524"/>
      <c r="J9" s="524"/>
      <c r="K9" s="524"/>
      <c r="L9" s="524"/>
      <c r="M9" s="52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6"/>
    </row>
    <row r="10" spans="2:66" s="1" customFormat="1" ht="46.5" customHeight="1" x14ac:dyDescent="0.15">
      <c r="B10" s="468" t="s">
        <v>145</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70"/>
      <c r="BH10" s="471"/>
      <c r="BI10" s="472"/>
      <c r="BJ10" s="472"/>
      <c r="BK10" s="472"/>
      <c r="BL10" s="472"/>
      <c r="BM10" s="472"/>
      <c r="BN10" s="473"/>
    </row>
    <row r="11" spans="2:66" s="1" customFormat="1" ht="46.5" customHeight="1" x14ac:dyDescent="0.15">
      <c r="B11" s="462" t="s">
        <v>146</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4"/>
      <c r="BH11" s="465"/>
      <c r="BI11" s="466"/>
      <c r="BJ11" s="466"/>
      <c r="BK11" s="466"/>
      <c r="BL11" s="466"/>
      <c r="BM11" s="466"/>
      <c r="BN11" s="467"/>
    </row>
    <row r="12" spans="2:66" s="1" customFormat="1" ht="46.5" customHeight="1" x14ac:dyDescent="0.15">
      <c r="B12" s="462" t="s">
        <v>142</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4"/>
      <c r="BH12" s="465"/>
      <c r="BI12" s="466"/>
      <c r="BJ12" s="466"/>
      <c r="BK12" s="466"/>
      <c r="BL12" s="466"/>
      <c r="BM12" s="466"/>
      <c r="BN12" s="467"/>
    </row>
    <row r="13" spans="2:66" s="1" customFormat="1" ht="46.5" customHeight="1" x14ac:dyDescent="0.15">
      <c r="B13" s="462" t="s">
        <v>147</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4"/>
      <c r="BH13" s="465"/>
      <c r="BI13" s="466"/>
      <c r="BJ13" s="466"/>
      <c r="BK13" s="466"/>
      <c r="BL13" s="466"/>
      <c r="BM13" s="466"/>
      <c r="BN13" s="467"/>
    </row>
    <row r="14" spans="2:66" s="1" customFormat="1" ht="46.5" customHeight="1" thickBot="1" x14ac:dyDescent="0.2">
      <c r="B14" s="454" t="s">
        <v>106</v>
      </c>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6"/>
      <c r="BH14" s="457"/>
      <c r="BI14" s="458"/>
      <c r="BJ14" s="458"/>
      <c r="BK14" s="458"/>
      <c r="BL14" s="458"/>
      <c r="BM14" s="458"/>
      <c r="BN14" s="459"/>
    </row>
    <row r="15" spans="2:66" s="1" customFormat="1" ht="12" x14ac:dyDescent="0.15">
      <c r="BH15" s="460"/>
      <c r="BI15" s="460"/>
      <c r="BJ15" s="460"/>
      <c r="BK15" s="460"/>
      <c r="BL15" s="460"/>
      <c r="BM15" s="460"/>
      <c r="BN15" s="460"/>
    </row>
    <row r="16" spans="2:66" s="1" customFormat="1" ht="12.75" customHeight="1" x14ac:dyDescent="0.15">
      <c r="B16" s="1" t="s">
        <v>31</v>
      </c>
    </row>
    <row r="17" spans="2:67" s="1" customFormat="1" ht="12.75" customHeight="1" x14ac:dyDescent="0.15">
      <c r="B17" s="461" t="s">
        <v>441</v>
      </c>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row>
    <row r="18" spans="2:67" s="1" customFormat="1" ht="12.75" customHeight="1" x14ac:dyDescent="0.15">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row>
    <row r="19" spans="2:67" s="1" customFormat="1"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row>
    <row r="20" spans="2:67" s="1" customFormat="1"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row>
    <row r="21" spans="2:67" s="1" customFormat="1"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row>
    <row r="22" spans="2:67" s="1" customFormat="1"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row>
    <row r="23" spans="2:67" s="1" customFormat="1"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row>
    <row r="24" spans="2:67" s="1" customFormat="1"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row>
    <row r="25" spans="2:67" s="1" customFormat="1"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row>
    <row r="26" spans="2:67" s="1" customFormat="1"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row>
    <row r="27" spans="2:67" s="1" customFormat="1"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row>
    <row r="28" spans="2:67" s="1" customFormat="1"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row>
    <row r="29" spans="2:67" s="1" customFormat="1"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row>
    <row r="30" spans="2:67" s="1" customFormat="1"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row>
    <row r="31" spans="2:67" s="1" customFormat="1"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row>
    <row r="32" spans="2:67" s="1" customFormat="1"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row>
    <row r="33" spans="2:67" s="1" customFormat="1"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row>
    <row r="34" spans="2:67" s="1" customFormat="1"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row>
    <row r="35" spans="2:67" s="1" customFormat="1"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row>
    <row r="36" spans="2:67" s="1" customFormat="1"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row>
    <row r="37" spans="2:67" s="1" customFormat="1"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row>
    <row r="38" spans="2:67" s="1" customFormat="1"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row>
    <row r="39" spans="2:67" s="1" customFormat="1"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row>
    <row r="40" spans="2:67" s="1" customFormat="1"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row>
    <row r="41" spans="2:67" s="1" customFormat="1"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row>
    <row r="42" spans="2:67" s="1" customFormat="1"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row>
    <row r="43" spans="2:67" s="1" customFormat="1"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row>
    <row r="44" spans="2:67" s="1" customFormat="1"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row>
    <row r="45" spans="2:67" s="1" customFormat="1"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row>
    <row r="46" spans="2:67" s="1" customFormat="1"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row>
    <row r="47" spans="2:67" s="1" customFormat="1"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row>
    <row r="48" spans="2:67" s="1" customFormat="1"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row>
    <row r="49" spans="2:67" s="1" customFormat="1" ht="12.75"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row>
    <row r="50" spans="2:67" s="1" customFormat="1"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row>
    <row r="51" spans="2:67" s="1" customFormat="1"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row>
    <row r="52" spans="2:67" s="1" customFormat="1"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row>
    <row r="53" spans="2:67" s="1" customFormat="1"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row>
    <row r="54" spans="2:67" s="1" customFormat="1"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row>
    <row r="55" spans="2:67" s="1" customFormat="1"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row>
    <row r="56" spans="2:67" s="1" customFormat="1"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row>
    <row r="57" spans="2:67" s="1" customFormat="1"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row>
    <row r="58" spans="2:67" s="1" customFormat="1"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row>
    <row r="59" spans="2:67"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row>
    <row r="60" spans="2:67"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row>
    <row r="61" spans="2:67"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row>
    <row r="63" spans="2:67"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row>
    <row r="64" spans="2:67"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row>
    <row r="65" spans="2:67"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row>
    <row r="66" spans="2:67"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row>
    <row r="67" spans="2:67" x14ac:dyDescent="0.15">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row>
    <row r="68" spans="2:67" x14ac:dyDescent="0.15">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row>
    <row r="69" spans="2:67" x14ac:dyDescent="0.15">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row>
    <row r="70" spans="2:67" x14ac:dyDescent="0.15">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row>
    <row r="71" spans="2:67" x14ac:dyDescent="0.15">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row>
    <row r="72" spans="2:67" x14ac:dyDescent="0.15">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row>
    <row r="73" spans="2:67" x14ac:dyDescent="0.15">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row>
    <row r="74" spans="2:67" x14ac:dyDescent="0.15">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row>
    <row r="75" spans="2:67" x14ac:dyDescent="0.15">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row>
    <row r="76" spans="2:67" x14ac:dyDescent="0.15">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c r="BO76" s="461"/>
    </row>
    <row r="77" spans="2:67" x14ac:dyDescent="0.15">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row>
    <row r="78" spans="2:67" x14ac:dyDescent="0.15">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row>
    <row r="79" spans="2:67" x14ac:dyDescent="0.15">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row>
    <row r="80" spans="2:67" x14ac:dyDescent="0.15">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row>
    <row r="81" spans="2:67" x14ac:dyDescent="0.15">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row>
    <row r="82" spans="2:67" x14ac:dyDescent="0.15">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1"/>
    </row>
  </sheetData>
  <mergeCells count="26">
    <mergeCell ref="N9:BN9"/>
    <mergeCell ref="N8:BN8"/>
    <mergeCell ref="D9:M9"/>
    <mergeCell ref="B1:BN1"/>
    <mergeCell ref="B3:H3"/>
    <mergeCell ref="I3:AS3"/>
    <mergeCell ref="AT3:BA3"/>
    <mergeCell ref="BB3:BN3"/>
    <mergeCell ref="B5:BG5"/>
    <mergeCell ref="BH5:BN5"/>
    <mergeCell ref="B6:BG6"/>
    <mergeCell ref="BH6:BN6"/>
    <mergeCell ref="D8:M8"/>
    <mergeCell ref="D7:BN7"/>
    <mergeCell ref="B10:BG10"/>
    <mergeCell ref="BH10:BN10"/>
    <mergeCell ref="B11:BG11"/>
    <mergeCell ref="BH11:BN11"/>
    <mergeCell ref="B12:BG12"/>
    <mergeCell ref="BH12:BN12"/>
    <mergeCell ref="B17:BO82"/>
    <mergeCell ref="B13:BG13"/>
    <mergeCell ref="BH13:BN13"/>
    <mergeCell ref="B14:BG14"/>
    <mergeCell ref="BH14:BN14"/>
    <mergeCell ref="BH15:BN15"/>
  </mergeCells>
  <phoneticPr fontId="3"/>
  <conditionalFormatting sqref="BH10:BN14">
    <cfRule type="containsBlanks" dxfId="13" priority="4">
      <formula>LEN(TRIM(BH10))=0</formula>
    </cfRule>
  </conditionalFormatting>
  <conditionalFormatting sqref="N9">
    <cfRule type="containsBlanks" dxfId="12" priority="3">
      <formula>LEN(TRIM(N9))=0</formula>
    </cfRule>
  </conditionalFormatting>
  <conditionalFormatting sqref="N8">
    <cfRule type="containsBlanks" dxfId="11" priority="2">
      <formula>LEN(TRIM(N8))=0</formula>
    </cfRule>
  </conditionalFormatting>
  <conditionalFormatting sqref="BH6">
    <cfRule type="containsBlanks" dxfId="10" priority="1">
      <formula>LEN(TRIM(BH6))=0</formula>
    </cfRule>
  </conditionalFormatting>
  <dataValidations count="1">
    <dataValidation type="list" allowBlank="1" showInputMessage="1" showErrorMessage="1" sqref="BH10:BN14 BH6" xr:uid="{00000000-0002-0000-0C00-000000000000}">
      <formula1>"　,はい,いいえ"</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O83"/>
  <sheetViews>
    <sheetView view="pageBreakPreview" zoomScaleNormal="100" zoomScaleSheetLayoutView="100" workbookViewId="0">
      <selection activeCell="I3" sqref="I3:AS3"/>
    </sheetView>
  </sheetViews>
  <sheetFormatPr defaultColWidth="1.375" defaultRowHeight="13.5" x14ac:dyDescent="0.15"/>
  <sheetData>
    <row r="1" spans="2:66" s="1" customFormat="1" ht="19.5" customHeight="1" x14ac:dyDescent="0.2">
      <c r="B1" s="482" t="s">
        <v>143</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s="1" customFormat="1" ht="14.25" customHeight="1" thickBot="1" x14ac:dyDescent="0.2"/>
    <row r="3" spans="2:66" s="1" customFormat="1"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s="1" customFormat="1" ht="18" customHeight="1" thickBot="1" x14ac:dyDescent="0.2"/>
    <row r="5" spans="2:66" s="1" customFormat="1"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s="1" customFormat="1" ht="46.5" customHeight="1" x14ac:dyDescent="0.15">
      <c r="B6" s="474" t="s">
        <v>141</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6"/>
      <c r="BI6" s="477"/>
      <c r="BJ6" s="477"/>
      <c r="BK6" s="477"/>
      <c r="BL6" s="477"/>
      <c r="BM6" s="477"/>
      <c r="BN6" s="478"/>
    </row>
    <row r="7" spans="2:66" s="1" customFormat="1" ht="21" customHeight="1" x14ac:dyDescent="0.15">
      <c r="B7" s="30"/>
      <c r="C7" s="63"/>
      <c r="D7" s="556" t="s">
        <v>40</v>
      </c>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7"/>
    </row>
    <row r="8" spans="2:66" s="1" customFormat="1" ht="21" customHeight="1" x14ac:dyDescent="0.15">
      <c r="B8" s="30"/>
      <c r="C8" s="63"/>
      <c r="D8" s="523" t="s">
        <v>167</v>
      </c>
      <c r="E8" s="524"/>
      <c r="F8" s="524"/>
      <c r="G8" s="524"/>
      <c r="H8" s="524"/>
      <c r="I8" s="524"/>
      <c r="J8" s="524"/>
      <c r="K8" s="524"/>
      <c r="L8" s="524"/>
      <c r="M8" s="525"/>
      <c r="N8" s="526"/>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7"/>
      <c r="BJ8" s="527"/>
      <c r="BK8" s="527"/>
      <c r="BL8" s="527"/>
      <c r="BM8" s="527"/>
      <c r="BN8" s="528"/>
    </row>
    <row r="9" spans="2:66" s="1" customFormat="1" ht="21" customHeight="1" x14ac:dyDescent="0.15">
      <c r="B9" s="30"/>
      <c r="C9" s="64"/>
      <c r="D9" s="523" t="s">
        <v>166</v>
      </c>
      <c r="E9" s="524"/>
      <c r="F9" s="524"/>
      <c r="G9" s="524"/>
      <c r="H9" s="524"/>
      <c r="I9" s="524"/>
      <c r="J9" s="524"/>
      <c r="K9" s="524"/>
      <c r="L9" s="524"/>
      <c r="M9" s="525"/>
      <c r="N9" s="534"/>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6"/>
    </row>
    <row r="10" spans="2:66" s="1" customFormat="1" ht="46.5" customHeight="1" x14ac:dyDescent="0.15">
      <c r="B10" s="468" t="s">
        <v>145</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70"/>
      <c r="BH10" s="471"/>
      <c r="BI10" s="472"/>
      <c r="BJ10" s="472"/>
      <c r="BK10" s="472"/>
      <c r="BL10" s="472"/>
      <c r="BM10" s="472"/>
      <c r="BN10" s="473"/>
    </row>
    <row r="11" spans="2:66" s="1" customFormat="1" ht="46.5" customHeight="1" x14ac:dyDescent="0.15">
      <c r="B11" s="462" t="s">
        <v>146</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4"/>
      <c r="BH11" s="465"/>
      <c r="BI11" s="466"/>
      <c r="BJ11" s="466"/>
      <c r="BK11" s="466"/>
      <c r="BL11" s="466"/>
      <c r="BM11" s="466"/>
      <c r="BN11" s="467"/>
    </row>
    <row r="12" spans="2:66" s="1" customFormat="1" ht="46.5" customHeight="1" x14ac:dyDescent="0.15">
      <c r="B12" s="462" t="s">
        <v>142</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4"/>
      <c r="BH12" s="465"/>
      <c r="BI12" s="466"/>
      <c r="BJ12" s="466"/>
      <c r="BK12" s="466"/>
      <c r="BL12" s="466"/>
      <c r="BM12" s="466"/>
      <c r="BN12" s="467"/>
    </row>
    <row r="13" spans="2:66" s="1" customFormat="1" ht="46.5" customHeight="1" x14ac:dyDescent="0.15">
      <c r="B13" s="462" t="s">
        <v>147</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4"/>
      <c r="BH13" s="465"/>
      <c r="BI13" s="466"/>
      <c r="BJ13" s="466"/>
      <c r="BK13" s="466"/>
      <c r="BL13" s="466"/>
      <c r="BM13" s="466"/>
      <c r="BN13" s="467"/>
    </row>
    <row r="14" spans="2:66" s="1" customFormat="1" ht="46.5" customHeight="1" x14ac:dyDescent="0.15">
      <c r="B14" s="462" t="s">
        <v>144</v>
      </c>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4"/>
      <c r="BH14" s="465"/>
      <c r="BI14" s="466"/>
      <c r="BJ14" s="466"/>
      <c r="BK14" s="466"/>
      <c r="BL14" s="466"/>
      <c r="BM14" s="466"/>
      <c r="BN14" s="467"/>
    </row>
    <row r="15" spans="2:66" s="1" customFormat="1" ht="46.5" customHeight="1" thickBot="1" x14ac:dyDescent="0.2">
      <c r="B15" s="454" t="s">
        <v>106</v>
      </c>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6"/>
      <c r="BH15" s="457"/>
      <c r="BI15" s="458"/>
      <c r="BJ15" s="458"/>
      <c r="BK15" s="458"/>
      <c r="BL15" s="458"/>
      <c r="BM15" s="458"/>
      <c r="BN15" s="459"/>
    </row>
    <row r="16" spans="2:66" s="1" customFormat="1" ht="12" x14ac:dyDescent="0.15">
      <c r="BH16" s="460"/>
      <c r="BI16" s="460"/>
      <c r="BJ16" s="460"/>
      <c r="BK16" s="460"/>
      <c r="BL16" s="460"/>
      <c r="BM16" s="460"/>
      <c r="BN16" s="460"/>
    </row>
    <row r="17" spans="2:67" s="1" customFormat="1" ht="12.75" customHeight="1" x14ac:dyDescent="0.15">
      <c r="B17" s="1" t="s">
        <v>31</v>
      </c>
    </row>
    <row r="18" spans="2:67" s="1" customFormat="1" ht="12.75" customHeight="1" x14ac:dyDescent="0.15">
      <c r="B18" s="461" t="s">
        <v>441</v>
      </c>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row>
    <row r="19" spans="2:67" s="1" customFormat="1" ht="12.75" customHeight="1" x14ac:dyDescent="0.15">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row>
    <row r="20" spans="2:67" s="1" customFormat="1" ht="12.75" customHeight="1" x14ac:dyDescent="0.15">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row>
    <row r="21" spans="2:67" s="1" customFormat="1" ht="12.75" customHeight="1" x14ac:dyDescent="0.15">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row>
    <row r="22" spans="2:67" s="1" customFormat="1" ht="12.75" customHeight="1" x14ac:dyDescent="0.15">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row>
    <row r="23" spans="2:67" s="1" customFormat="1" ht="12.75" customHeight="1" x14ac:dyDescent="0.15">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row>
    <row r="24" spans="2:67" s="1" customFormat="1" ht="12.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row>
    <row r="25" spans="2:67" s="1" customFormat="1" ht="12.75" customHeight="1" x14ac:dyDescent="0.15">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row>
    <row r="26" spans="2:67" s="1" customFormat="1" ht="12.75" customHeight="1" x14ac:dyDescent="0.15">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row>
    <row r="27" spans="2:67" s="1" customFormat="1" ht="12.75" customHeight="1" x14ac:dyDescent="0.15">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row>
    <row r="28" spans="2:67" s="1" customFormat="1" ht="12.75" customHeigh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row>
    <row r="29" spans="2:67" s="1" customFormat="1" ht="12.75" customHeight="1" x14ac:dyDescent="0.15">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row>
    <row r="30" spans="2:67" s="1" customFormat="1" ht="12.75" customHeight="1" x14ac:dyDescent="0.15">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row>
    <row r="31" spans="2:67" s="1" customFormat="1" ht="12.75" customHeight="1" x14ac:dyDescent="0.15">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row>
    <row r="32" spans="2:67" s="1" customFormat="1" ht="12.7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row>
    <row r="33" spans="2:67" s="1" customFormat="1" ht="12.7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row>
    <row r="34" spans="2:67" s="1" customFormat="1" ht="12.75"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row>
    <row r="35" spans="2:67" s="1" customFormat="1"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row>
    <row r="36" spans="2:67" s="1" customFormat="1"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row>
    <row r="37" spans="2:67" s="1" customFormat="1"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row>
    <row r="38" spans="2:67" s="1" customFormat="1"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row>
    <row r="39" spans="2:67" s="1" customFormat="1"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row>
    <row r="40" spans="2:67" s="1" customFormat="1"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row>
    <row r="41" spans="2:67" s="1" customFormat="1"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row>
    <row r="42" spans="2:67" s="1" customFormat="1"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row>
    <row r="43" spans="2:67" s="1" customFormat="1"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row>
    <row r="44" spans="2:67" s="1" customFormat="1"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row>
    <row r="45" spans="2:67" s="1" customFormat="1"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row>
    <row r="46" spans="2:67" s="1" customFormat="1"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row>
    <row r="47" spans="2:67" s="1" customFormat="1"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row>
    <row r="48" spans="2:67" s="1" customFormat="1"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row>
    <row r="49" spans="2:67" s="1" customFormat="1" ht="12.75"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row>
    <row r="50" spans="2:67" s="1" customFormat="1"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row>
    <row r="51" spans="2:67" s="1" customFormat="1"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row>
    <row r="52" spans="2:67" s="1" customFormat="1"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row>
    <row r="53" spans="2:67" s="1" customFormat="1"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row>
    <row r="54" spans="2:67" s="1" customFormat="1"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row>
    <row r="55" spans="2:67" s="1" customFormat="1"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row>
    <row r="56" spans="2:67" s="1" customFormat="1"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row>
    <row r="57" spans="2:67" s="1" customFormat="1"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row>
    <row r="58" spans="2:67" s="1" customFormat="1"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row>
    <row r="59" spans="2:67" s="1" customFormat="1" ht="12.75" customHeight="1"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row>
    <row r="60" spans="2:67"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row>
    <row r="61" spans="2:67"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x14ac:dyDescent="0.15">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row>
    <row r="63" spans="2:67" x14ac:dyDescent="0.15">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row>
    <row r="64" spans="2:67" x14ac:dyDescent="0.15">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row>
    <row r="65" spans="2:67" x14ac:dyDescent="0.15">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row>
    <row r="66" spans="2:67" x14ac:dyDescent="0.15">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row>
    <row r="67" spans="2:67" x14ac:dyDescent="0.15">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row>
    <row r="68" spans="2:67" x14ac:dyDescent="0.15">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row>
    <row r="69" spans="2:67" x14ac:dyDescent="0.15">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row>
    <row r="70" spans="2:67" x14ac:dyDescent="0.15">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row>
    <row r="71" spans="2:67" x14ac:dyDescent="0.15">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row>
    <row r="72" spans="2:67" x14ac:dyDescent="0.15">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row>
    <row r="73" spans="2:67" x14ac:dyDescent="0.15">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row>
    <row r="74" spans="2:67" x14ac:dyDescent="0.15">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row>
    <row r="75" spans="2:67" x14ac:dyDescent="0.15">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row>
    <row r="76" spans="2:67" x14ac:dyDescent="0.15">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c r="BO76" s="461"/>
    </row>
    <row r="77" spans="2:67" x14ac:dyDescent="0.15">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row>
    <row r="78" spans="2:67" x14ac:dyDescent="0.15">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row>
    <row r="79" spans="2:67" x14ac:dyDescent="0.15">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row>
    <row r="80" spans="2:67" x14ac:dyDescent="0.15">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row>
    <row r="81" spans="2:67" x14ac:dyDescent="0.15">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row>
    <row r="82" spans="2:67" x14ac:dyDescent="0.15">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1"/>
    </row>
    <row r="83" spans="2:67" x14ac:dyDescent="0.15">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row>
  </sheetData>
  <mergeCells count="28">
    <mergeCell ref="D7:BN7"/>
    <mergeCell ref="D9:M9"/>
    <mergeCell ref="B1:BN1"/>
    <mergeCell ref="B3:H3"/>
    <mergeCell ref="I3:AS3"/>
    <mergeCell ref="AT3:BA3"/>
    <mergeCell ref="BB3:BN3"/>
    <mergeCell ref="B5:BG5"/>
    <mergeCell ref="BH5:BN5"/>
    <mergeCell ref="B6:BG6"/>
    <mergeCell ref="BH6:BN6"/>
    <mergeCell ref="D8:M8"/>
    <mergeCell ref="N9:BN9"/>
    <mergeCell ref="N8:BN8"/>
    <mergeCell ref="B10:BG10"/>
    <mergeCell ref="BH10:BN10"/>
    <mergeCell ref="B11:BG11"/>
    <mergeCell ref="BH11:BN11"/>
    <mergeCell ref="B12:BG12"/>
    <mergeCell ref="BH12:BN12"/>
    <mergeCell ref="B18:BO83"/>
    <mergeCell ref="B14:BG14"/>
    <mergeCell ref="BH14:BN14"/>
    <mergeCell ref="B13:BG13"/>
    <mergeCell ref="BH13:BN13"/>
    <mergeCell ref="B15:BG15"/>
    <mergeCell ref="BH15:BN15"/>
    <mergeCell ref="BH16:BN16"/>
  </mergeCells>
  <phoneticPr fontId="3"/>
  <conditionalFormatting sqref="BH10:BN13 BH15:BN15">
    <cfRule type="containsBlanks" dxfId="9" priority="5">
      <formula>LEN(TRIM(BH10))=0</formula>
    </cfRule>
  </conditionalFormatting>
  <conditionalFormatting sqref="N9">
    <cfRule type="containsBlanks" dxfId="8" priority="4">
      <formula>LEN(TRIM(N9))=0</formula>
    </cfRule>
  </conditionalFormatting>
  <conditionalFormatting sqref="N8">
    <cfRule type="containsBlanks" dxfId="7" priority="3">
      <formula>LEN(TRIM(N8))=0</formula>
    </cfRule>
  </conditionalFormatting>
  <conditionalFormatting sqref="BH6">
    <cfRule type="containsBlanks" dxfId="6" priority="2">
      <formula>LEN(TRIM(BH6))=0</formula>
    </cfRule>
  </conditionalFormatting>
  <conditionalFormatting sqref="BH14:BN14">
    <cfRule type="containsBlanks" dxfId="5" priority="1">
      <formula>LEN(TRIM(BH14))=0</formula>
    </cfRule>
  </conditionalFormatting>
  <dataValidations count="1">
    <dataValidation type="list" allowBlank="1" showInputMessage="1" showErrorMessage="1" sqref="BH6 BH10:BN15" xr:uid="{00000000-0002-0000-0D00-000000000000}">
      <formula1>"　,はい,いいえ"</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D276-1E66-4A64-8E2D-926B87982C78}">
  <dimension ref="B1:AD123"/>
  <sheetViews>
    <sheetView showGridLines="0" view="pageBreakPreview" zoomScaleNormal="100" zoomScaleSheetLayoutView="100" workbookViewId="0">
      <selection activeCell="B5" sqref="B5:AD5"/>
    </sheetView>
  </sheetViews>
  <sheetFormatPr defaultColWidth="3.5" defaultRowHeight="13.5" x14ac:dyDescent="0.15"/>
  <cols>
    <col min="1" max="1" width="1.25" style="243" customWidth="1"/>
    <col min="2" max="2" width="3.125" style="264" customWidth="1"/>
    <col min="3" max="30" width="3.125" style="243" customWidth="1"/>
    <col min="31" max="31" width="1.25" style="243" customWidth="1"/>
    <col min="32" max="16384" width="3.5" style="243"/>
  </cols>
  <sheetData>
    <row r="1" spans="2:30" s="179" customFormat="1" x14ac:dyDescent="0.15"/>
    <row r="2" spans="2:30" s="179" customFormat="1" x14ac:dyDescent="0.15">
      <c r="B2" s="179" t="s">
        <v>402</v>
      </c>
    </row>
    <row r="3" spans="2:30" s="179" customFormat="1" x14ac:dyDescent="0.15">
      <c r="U3" s="240" t="s">
        <v>342</v>
      </c>
      <c r="V3" s="441"/>
      <c r="W3" s="441"/>
      <c r="X3" s="240" t="s">
        <v>343</v>
      </c>
      <c r="Y3" s="441"/>
      <c r="Z3" s="441"/>
      <c r="AA3" s="240" t="s">
        <v>344</v>
      </c>
      <c r="AB3" s="441"/>
      <c r="AC3" s="441"/>
      <c r="AD3" s="240" t="s">
        <v>345</v>
      </c>
    </row>
    <row r="4" spans="2:30" s="179" customFormat="1" x14ac:dyDescent="0.15">
      <c r="AD4" s="240"/>
    </row>
    <row r="5" spans="2:30" s="179" customFormat="1" x14ac:dyDescent="0.15">
      <c r="B5" s="441" t="s">
        <v>403</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2:30" s="179" customFormat="1" ht="28.5" customHeight="1" x14ac:dyDescent="0.15">
      <c r="B6" s="566" t="s">
        <v>404</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row>
    <row r="7" spans="2:30" s="179" customFormat="1" x14ac:dyDescent="0.15"/>
    <row r="8" spans="2:30" s="179" customFormat="1" ht="23.25" customHeight="1" x14ac:dyDescent="0.15">
      <c r="B8" s="436" t="s">
        <v>405</v>
      </c>
      <c r="C8" s="436"/>
      <c r="D8" s="436"/>
      <c r="E8" s="436"/>
      <c r="F8" s="443"/>
      <c r="G8" s="593"/>
      <c r="H8" s="594"/>
      <c r="I8" s="594"/>
      <c r="J8" s="594"/>
      <c r="K8" s="594"/>
      <c r="L8" s="594"/>
      <c r="M8" s="594"/>
      <c r="N8" s="594"/>
      <c r="O8" s="594"/>
      <c r="P8" s="594"/>
      <c r="Q8" s="594"/>
      <c r="R8" s="594"/>
      <c r="S8" s="594"/>
      <c r="T8" s="594"/>
      <c r="U8" s="594"/>
      <c r="V8" s="594"/>
      <c r="W8" s="594"/>
      <c r="X8" s="594"/>
      <c r="Y8" s="594"/>
      <c r="Z8" s="594"/>
      <c r="AA8" s="594"/>
      <c r="AB8" s="594"/>
      <c r="AC8" s="594"/>
      <c r="AD8" s="595"/>
    </row>
    <row r="9" spans="2:30" ht="23.25" customHeight="1" x14ac:dyDescent="0.15">
      <c r="B9" s="443" t="s">
        <v>406</v>
      </c>
      <c r="C9" s="444"/>
      <c r="D9" s="444"/>
      <c r="E9" s="444"/>
      <c r="F9" s="444"/>
      <c r="G9" s="207" t="s">
        <v>289</v>
      </c>
      <c r="H9" s="206" t="s">
        <v>313</v>
      </c>
      <c r="I9" s="206"/>
      <c r="J9" s="206"/>
      <c r="K9" s="206"/>
      <c r="L9" s="201" t="s">
        <v>289</v>
      </c>
      <c r="M9" s="206" t="s">
        <v>312</v>
      </c>
      <c r="N9" s="206"/>
      <c r="O9" s="206"/>
      <c r="P9" s="206"/>
      <c r="Q9" s="201" t="s">
        <v>289</v>
      </c>
      <c r="R9" s="206" t="s">
        <v>311</v>
      </c>
      <c r="S9" s="241"/>
      <c r="T9" s="241"/>
      <c r="U9" s="241"/>
      <c r="V9" s="241"/>
      <c r="W9" s="241"/>
      <c r="X9" s="241"/>
      <c r="Y9" s="241"/>
      <c r="Z9" s="241"/>
      <c r="AA9" s="241"/>
      <c r="AB9" s="241"/>
      <c r="AC9" s="241"/>
      <c r="AD9" s="242"/>
    </row>
    <row r="10" spans="2:30" ht="23.25" customHeight="1" x14ac:dyDescent="0.15">
      <c r="B10" s="584" t="s">
        <v>407</v>
      </c>
      <c r="C10" s="585"/>
      <c r="D10" s="585"/>
      <c r="E10" s="585"/>
      <c r="F10" s="586"/>
      <c r="G10" s="201" t="s">
        <v>289</v>
      </c>
      <c r="H10" s="180" t="s">
        <v>408</v>
      </c>
      <c r="I10" s="244"/>
      <c r="J10" s="244"/>
      <c r="K10" s="244"/>
      <c r="L10" s="244"/>
      <c r="M10" s="244"/>
      <c r="N10" s="180"/>
      <c r="O10" s="244"/>
      <c r="P10" s="201" t="s">
        <v>289</v>
      </c>
      <c r="Q10" s="180" t="s">
        <v>409</v>
      </c>
      <c r="R10" s="244"/>
      <c r="S10" s="180"/>
      <c r="T10" s="245"/>
      <c r="U10" s="245"/>
      <c r="V10" s="245"/>
      <c r="W10" s="245"/>
      <c r="X10" s="245"/>
      <c r="Y10" s="245"/>
      <c r="Z10" s="245"/>
      <c r="AA10" s="245"/>
      <c r="AB10" s="245"/>
      <c r="AC10" s="245"/>
      <c r="AD10" s="246"/>
    </row>
    <row r="11" spans="2:30" ht="23.25" customHeight="1" x14ac:dyDescent="0.15">
      <c r="B11" s="587"/>
      <c r="C11" s="588"/>
      <c r="D11" s="588"/>
      <c r="E11" s="588"/>
      <c r="F11" s="589"/>
      <c r="G11" s="198" t="s">
        <v>289</v>
      </c>
      <c r="H11" s="181" t="s">
        <v>410</v>
      </c>
      <c r="I11" s="247"/>
      <c r="J11" s="247"/>
      <c r="K11" s="247"/>
      <c r="L11" s="247"/>
      <c r="M11" s="247"/>
      <c r="N11" s="247"/>
      <c r="O11" s="247"/>
      <c r="P11" s="201" t="s">
        <v>289</v>
      </c>
      <c r="Q11" s="181" t="s">
        <v>411</v>
      </c>
      <c r="R11" s="247"/>
      <c r="S11" s="248"/>
      <c r="T11" s="248"/>
      <c r="U11" s="248"/>
      <c r="V11" s="248"/>
      <c r="W11" s="248"/>
      <c r="X11" s="248"/>
      <c r="Y11" s="248"/>
      <c r="Z11" s="248"/>
      <c r="AA11" s="248"/>
      <c r="AB11" s="248"/>
      <c r="AC11" s="248"/>
      <c r="AD11" s="249"/>
    </row>
    <row r="12" spans="2:30" ht="23.25" customHeight="1" x14ac:dyDescent="0.15">
      <c r="B12" s="584" t="s">
        <v>412</v>
      </c>
      <c r="C12" s="585"/>
      <c r="D12" s="585"/>
      <c r="E12" s="585"/>
      <c r="F12" s="586"/>
      <c r="G12" s="201" t="s">
        <v>289</v>
      </c>
      <c r="H12" s="180" t="s">
        <v>413</v>
      </c>
      <c r="I12" s="244"/>
      <c r="J12" s="244"/>
      <c r="K12" s="244"/>
      <c r="L12" s="244"/>
      <c r="M12" s="244"/>
      <c r="N12" s="244"/>
      <c r="O12" s="244"/>
      <c r="P12" s="244"/>
      <c r="Q12" s="244"/>
      <c r="R12" s="244"/>
      <c r="S12" s="201" t="s">
        <v>289</v>
      </c>
      <c r="T12" s="180" t="s">
        <v>414</v>
      </c>
      <c r="U12" s="245"/>
      <c r="V12" s="245"/>
      <c r="W12" s="245"/>
      <c r="X12" s="245"/>
      <c r="Y12" s="245"/>
      <c r="Z12" s="245"/>
      <c r="AA12" s="245"/>
      <c r="AB12" s="245"/>
      <c r="AC12" s="245"/>
      <c r="AD12" s="246"/>
    </row>
    <row r="13" spans="2:30" ht="23.25" customHeight="1" x14ac:dyDescent="0.15">
      <c r="B13" s="587"/>
      <c r="C13" s="588"/>
      <c r="D13" s="588"/>
      <c r="E13" s="588"/>
      <c r="F13" s="589"/>
      <c r="G13" s="198" t="s">
        <v>289</v>
      </c>
      <c r="H13" s="181" t="s">
        <v>415</v>
      </c>
      <c r="I13" s="247"/>
      <c r="J13" s="247"/>
      <c r="K13" s="247"/>
      <c r="L13" s="247"/>
      <c r="M13" s="247"/>
      <c r="N13" s="247"/>
      <c r="O13" s="247"/>
      <c r="P13" s="247"/>
      <c r="Q13" s="247"/>
      <c r="R13" s="247"/>
      <c r="S13" s="248"/>
      <c r="T13" s="248"/>
      <c r="U13" s="248"/>
      <c r="V13" s="248"/>
      <c r="W13" s="248"/>
      <c r="X13" s="248"/>
      <c r="Y13" s="248"/>
      <c r="Z13" s="248"/>
      <c r="AA13" s="248"/>
      <c r="AB13" s="248"/>
      <c r="AC13" s="248"/>
      <c r="AD13" s="249"/>
    </row>
    <row r="14" spans="2:30" s="179" customFormat="1" x14ac:dyDescent="0.15"/>
    <row r="15" spans="2:30" s="179" customFormat="1" x14ac:dyDescent="0.15">
      <c r="B15" s="179" t="s">
        <v>416</v>
      </c>
    </row>
    <row r="16" spans="2:30" s="179" customFormat="1" x14ac:dyDescent="0.15">
      <c r="B16" s="179" t="s">
        <v>417</v>
      </c>
      <c r="AC16" s="189"/>
      <c r="AD16" s="189"/>
    </row>
    <row r="17" spans="2:30" s="179" customFormat="1" ht="6" customHeight="1" x14ac:dyDescent="0.15"/>
    <row r="18" spans="2:30" s="179" customFormat="1" ht="4.5" customHeight="1" x14ac:dyDescent="0.15">
      <c r="B18" s="562" t="s">
        <v>418</v>
      </c>
      <c r="C18" s="563"/>
      <c r="D18" s="563"/>
      <c r="E18" s="563"/>
      <c r="F18" s="564"/>
      <c r="G18" s="194"/>
      <c r="H18" s="180"/>
      <c r="I18" s="180"/>
      <c r="J18" s="180"/>
      <c r="K18" s="180"/>
      <c r="L18" s="180"/>
      <c r="M18" s="180"/>
      <c r="N18" s="180"/>
      <c r="O18" s="180"/>
      <c r="P18" s="180"/>
      <c r="Q18" s="180"/>
      <c r="R18" s="180"/>
      <c r="S18" s="180"/>
      <c r="T18" s="180"/>
      <c r="U18" s="180"/>
      <c r="V18" s="180"/>
      <c r="W18" s="180"/>
      <c r="X18" s="180"/>
      <c r="Y18" s="180"/>
      <c r="Z18" s="194"/>
      <c r="AA18" s="180"/>
      <c r="AB18" s="180"/>
      <c r="AC18" s="590"/>
      <c r="AD18" s="591"/>
    </row>
    <row r="19" spans="2:30" s="179" customFormat="1" ht="15.75" customHeight="1" x14ac:dyDescent="0.15">
      <c r="B19" s="565"/>
      <c r="C19" s="566"/>
      <c r="D19" s="566"/>
      <c r="E19" s="566"/>
      <c r="F19" s="567"/>
      <c r="G19" s="188"/>
      <c r="H19" s="179" t="s">
        <v>419</v>
      </c>
      <c r="Z19" s="250"/>
      <c r="AA19" s="190" t="s">
        <v>305</v>
      </c>
      <c r="AB19" s="190" t="s">
        <v>290</v>
      </c>
      <c r="AC19" s="190" t="s">
        <v>304</v>
      </c>
      <c r="AD19" s="251"/>
    </row>
    <row r="20" spans="2:30" s="179" customFormat="1" ht="18.75" customHeight="1" x14ac:dyDescent="0.15">
      <c r="B20" s="565"/>
      <c r="C20" s="566"/>
      <c r="D20" s="566"/>
      <c r="E20" s="566"/>
      <c r="F20" s="567"/>
      <c r="G20" s="188"/>
      <c r="I20" s="208" t="s">
        <v>296</v>
      </c>
      <c r="J20" s="576" t="s">
        <v>420</v>
      </c>
      <c r="K20" s="577"/>
      <c r="L20" s="577"/>
      <c r="M20" s="577"/>
      <c r="N20" s="577"/>
      <c r="O20" s="577"/>
      <c r="P20" s="577"/>
      <c r="Q20" s="577"/>
      <c r="R20" s="577"/>
      <c r="S20" s="577"/>
      <c r="T20" s="577"/>
      <c r="U20" s="210"/>
      <c r="V20" s="575"/>
      <c r="W20" s="578"/>
      <c r="X20" s="209" t="s">
        <v>358</v>
      </c>
      <c r="Z20" s="252"/>
      <c r="AA20" s="216"/>
      <c r="AB20" s="201"/>
      <c r="AC20" s="216"/>
      <c r="AD20" s="251"/>
    </row>
    <row r="21" spans="2:30" s="179" customFormat="1" ht="18.75" customHeight="1" x14ac:dyDescent="0.15">
      <c r="B21" s="565"/>
      <c r="C21" s="566"/>
      <c r="D21" s="566"/>
      <c r="E21" s="566"/>
      <c r="F21" s="567"/>
      <c r="G21" s="188"/>
      <c r="I21" s="208" t="s">
        <v>294</v>
      </c>
      <c r="J21" s="253" t="s">
        <v>421</v>
      </c>
      <c r="K21" s="210"/>
      <c r="L21" s="210"/>
      <c r="M21" s="210"/>
      <c r="N21" s="210"/>
      <c r="O21" s="210"/>
      <c r="P21" s="210"/>
      <c r="Q21" s="210"/>
      <c r="R21" s="210"/>
      <c r="S21" s="210"/>
      <c r="T21" s="210"/>
      <c r="U21" s="209"/>
      <c r="V21" s="579"/>
      <c r="W21" s="580"/>
      <c r="X21" s="183" t="s">
        <v>358</v>
      </c>
      <c r="Y21" s="254"/>
      <c r="Z21" s="252"/>
      <c r="AA21" s="201" t="s">
        <v>289</v>
      </c>
      <c r="AB21" s="201" t="s">
        <v>290</v>
      </c>
      <c r="AC21" s="201" t="s">
        <v>289</v>
      </c>
      <c r="AD21" s="251"/>
    </row>
    <row r="22" spans="2:30" s="179" customFormat="1" x14ac:dyDescent="0.15">
      <c r="B22" s="565"/>
      <c r="C22" s="566"/>
      <c r="D22" s="566"/>
      <c r="E22" s="566"/>
      <c r="F22" s="567"/>
      <c r="G22" s="188"/>
      <c r="H22" s="179" t="s">
        <v>422</v>
      </c>
      <c r="Z22" s="188"/>
      <c r="AC22" s="189"/>
      <c r="AD22" s="251"/>
    </row>
    <row r="23" spans="2:30" s="179" customFormat="1" ht="15.75" customHeight="1" x14ac:dyDescent="0.15">
      <c r="B23" s="565"/>
      <c r="C23" s="566"/>
      <c r="D23" s="566"/>
      <c r="E23" s="566"/>
      <c r="F23" s="567"/>
      <c r="G23" s="188"/>
      <c r="H23" s="179" t="s">
        <v>423</v>
      </c>
      <c r="T23" s="254"/>
      <c r="V23" s="254"/>
      <c r="Z23" s="252"/>
      <c r="AA23" s="189"/>
      <c r="AB23" s="189"/>
      <c r="AC23" s="189"/>
      <c r="AD23" s="251"/>
    </row>
    <row r="24" spans="2:30" s="179" customFormat="1" ht="30" customHeight="1" x14ac:dyDescent="0.15">
      <c r="B24" s="565"/>
      <c r="C24" s="566"/>
      <c r="D24" s="566"/>
      <c r="E24" s="566"/>
      <c r="F24" s="567"/>
      <c r="G24" s="188"/>
      <c r="I24" s="208" t="s">
        <v>292</v>
      </c>
      <c r="J24" s="576" t="s">
        <v>424</v>
      </c>
      <c r="K24" s="577"/>
      <c r="L24" s="577"/>
      <c r="M24" s="577"/>
      <c r="N24" s="577"/>
      <c r="O24" s="577"/>
      <c r="P24" s="577"/>
      <c r="Q24" s="577"/>
      <c r="R24" s="577"/>
      <c r="S24" s="577"/>
      <c r="T24" s="577"/>
      <c r="U24" s="592"/>
      <c r="V24" s="575"/>
      <c r="W24" s="578"/>
      <c r="X24" s="209" t="s">
        <v>358</v>
      </c>
      <c r="Y24" s="254"/>
      <c r="Z24" s="252"/>
      <c r="AA24" s="201" t="s">
        <v>289</v>
      </c>
      <c r="AB24" s="201" t="s">
        <v>290</v>
      </c>
      <c r="AC24" s="201" t="s">
        <v>289</v>
      </c>
      <c r="AD24" s="251"/>
    </row>
    <row r="25" spans="2:30" s="179" customFormat="1" ht="6" customHeight="1" x14ac:dyDescent="0.15">
      <c r="B25" s="568"/>
      <c r="C25" s="569"/>
      <c r="D25" s="569"/>
      <c r="E25" s="569"/>
      <c r="F25" s="570"/>
      <c r="G25" s="184"/>
      <c r="H25" s="181"/>
      <c r="I25" s="181"/>
      <c r="J25" s="181"/>
      <c r="K25" s="181"/>
      <c r="L25" s="181"/>
      <c r="M25" s="181"/>
      <c r="N25" s="181"/>
      <c r="O25" s="181"/>
      <c r="P25" s="181"/>
      <c r="Q25" s="181"/>
      <c r="R25" s="181"/>
      <c r="S25" s="181"/>
      <c r="T25" s="255"/>
      <c r="U25" s="255"/>
      <c r="V25" s="181"/>
      <c r="W25" s="181"/>
      <c r="X25" s="181"/>
      <c r="Y25" s="181"/>
      <c r="Z25" s="184"/>
      <c r="AA25" s="181"/>
      <c r="AB25" s="181"/>
      <c r="AC25" s="247"/>
      <c r="AD25" s="256"/>
    </row>
    <row r="26" spans="2:30" s="179" customFormat="1" ht="9.75" customHeight="1" x14ac:dyDescent="0.15">
      <c r="B26" s="257"/>
      <c r="C26" s="257"/>
      <c r="D26" s="257"/>
      <c r="E26" s="257"/>
      <c r="F26" s="257"/>
      <c r="T26" s="254"/>
      <c r="U26" s="254"/>
    </row>
    <row r="27" spans="2:30" s="179" customFormat="1" x14ac:dyDescent="0.15">
      <c r="B27" s="179" t="s">
        <v>425</v>
      </c>
      <c r="C27" s="257"/>
      <c r="D27" s="257"/>
      <c r="E27" s="257"/>
      <c r="F27" s="257"/>
      <c r="T27" s="254"/>
      <c r="U27" s="254"/>
    </row>
    <row r="28" spans="2:30" s="179" customFormat="1" ht="6.75" customHeight="1" x14ac:dyDescent="0.15">
      <c r="B28" s="257"/>
      <c r="C28" s="257"/>
      <c r="D28" s="257"/>
      <c r="E28" s="257"/>
      <c r="F28" s="257"/>
      <c r="T28" s="254"/>
      <c r="U28" s="254"/>
    </row>
    <row r="29" spans="2:30" s="179" customFormat="1" ht="4.5" customHeight="1" x14ac:dyDescent="0.15">
      <c r="B29" s="562" t="s">
        <v>418</v>
      </c>
      <c r="C29" s="563"/>
      <c r="D29" s="563"/>
      <c r="E29" s="563"/>
      <c r="F29" s="564"/>
      <c r="G29" s="194"/>
      <c r="H29" s="180"/>
      <c r="I29" s="180"/>
      <c r="J29" s="180"/>
      <c r="K29" s="180"/>
      <c r="L29" s="180"/>
      <c r="M29" s="180"/>
      <c r="N29" s="180"/>
      <c r="O29" s="180"/>
      <c r="P29" s="180"/>
      <c r="Q29" s="180"/>
      <c r="R29" s="180"/>
      <c r="S29" s="180"/>
      <c r="T29" s="180"/>
      <c r="U29" s="180"/>
      <c r="V29" s="180"/>
      <c r="W29" s="180"/>
      <c r="X29" s="180"/>
      <c r="Y29" s="180"/>
      <c r="Z29" s="194"/>
      <c r="AA29" s="180"/>
      <c r="AB29" s="180"/>
      <c r="AC29" s="244"/>
      <c r="AD29" s="258"/>
    </row>
    <row r="30" spans="2:30" s="179" customFormat="1" ht="15.75" customHeight="1" x14ac:dyDescent="0.15">
      <c r="B30" s="565"/>
      <c r="C30" s="566"/>
      <c r="D30" s="566"/>
      <c r="E30" s="566"/>
      <c r="F30" s="567"/>
      <c r="G30" s="188"/>
      <c r="H30" s="179" t="s">
        <v>426</v>
      </c>
      <c r="Z30" s="188"/>
      <c r="AA30" s="190" t="s">
        <v>305</v>
      </c>
      <c r="AB30" s="190" t="s">
        <v>290</v>
      </c>
      <c r="AC30" s="190" t="s">
        <v>304</v>
      </c>
      <c r="AD30" s="259"/>
    </row>
    <row r="31" spans="2:30" s="179" customFormat="1" ht="18.75" customHeight="1" x14ac:dyDescent="0.15">
      <c r="B31" s="565"/>
      <c r="C31" s="566"/>
      <c r="D31" s="566"/>
      <c r="E31" s="566"/>
      <c r="F31" s="567"/>
      <c r="G31" s="188"/>
      <c r="I31" s="208" t="s">
        <v>296</v>
      </c>
      <c r="J31" s="576" t="s">
        <v>420</v>
      </c>
      <c r="K31" s="577"/>
      <c r="L31" s="577"/>
      <c r="M31" s="577"/>
      <c r="N31" s="577"/>
      <c r="O31" s="577"/>
      <c r="P31" s="577"/>
      <c r="Q31" s="577"/>
      <c r="R31" s="577"/>
      <c r="S31" s="577"/>
      <c r="T31" s="577"/>
      <c r="U31" s="209"/>
      <c r="V31" s="575"/>
      <c r="W31" s="578"/>
      <c r="X31" s="209" t="s">
        <v>358</v>
      </c>
      <c r="Z31" s="188"/>
      <c r="AA31" s="216"/>
      <c r="AB31" s="201"/>
      <c r="AC31" s="216"/>
      <c r="AD31" s="251"/>
    </row>
    <row r="32" spans="2:30" s="179" customFormat="1" ht="18.75" customHeight="1" x14ac:dyDescent="0.15">
      <c r="B32" s="565"/>
      <c r="C32" s="566"/>
      <c r="D32" s="566"/>
      <c r="E32" s="566"/>
      <c r="F32" s="567"/>
      <c r="G32" s="188"/>
      <c r="I32" s="236" t="s">
        <v>294</v>
      </c>
      <c r="J32" s="260" t="s">
        <v>421</v>
      </c>
      <c r="K32" s="181"/>
      <c r="L32" s="181"/>
      <c r="M32" s="181"/>
      <c r="N32" s="181"/>
      <c r="O32" s="181"/>
      <c r="P32" s="181"/>
      <c r="Q32" s="181"/>
      <c r="R32" s="181"/>
      <c r="S32" s="181"/>
      <c r="T32" s="181"/>
      <c r="U32" s="183"/>
      <c r="V32" s="579"/>
      <c r="W32" s="580"/>
      <c r="X32" s="183" t="s">
        <v>358</v>
      </c>
      <c r="Y32" s="254"/>
      <c r="Z32" s="252"/>
      <c r="AA32" s="201" t="s">
        <v>289</v>
      </c>
      <c r="AB32" s="201" t="s">
        <v>290</v>
      </c>
      <c r="AC32" s="201" t="s">
        <v>289</v>
      </c>
      <c r="AD32" s="251"/>
    </row>
    <row r="33" spans="2:30" s="179" customFormat="1" ht="6" customHeight="1" x14ac:dyDescent="0.15">
      <c r="B33" s="568"/>
      <c r="C33" s="569"/>
      <c r="D33" s="569"/>
      <c r="E33" s="569"/>
      <c r="F33" s="570"/>
      <c r="G33" s="184"/>
      <c r="H33" s="181"/>
      <c r="I33" s="181"/>
      <c r="J33" s="181"/>
      <c r="K33" s="181"/>
      <c r="L33" s="181"/>
      <c r="M33" s="181"/>
      <c r="N33" s="181"/>
      <c r="O33" s="181"/>
      <c r="P33" s="181"/>
      <c r="Q33" s="181"/>
      <c r="R33" s="181"/>
      <c r="S33" s="181"/>
      <c r="T33" s="255"/>
      <c r="U33" s="255"/>
      <c r="V33" s="181"/>
      <c r="W33" s="181"/>
      <c r="X33" s="181"/>
      <c r="Y33" s="181"/>
      <c r="Z33" s="184"/>
      <c r="AA33" s="181"/>
      <c r="AB33" s="181"/>
      <c r="AC33" s="247"/>
      <c r="AD33" s="256"/>
    </row>
    <row r="34" spans="2:30" s="179" customFormat="1" ht="9.75" customHeight="1" x14ac:dyDescent="0.15">
      <c r="B34" s="257"/>
      <c r="C34" s="257"/>
      <c r="D34" s="257"/>
      <c r="E34" s="257"/>
      <c r="F34" s="257"/>
      <c r="T34" s="254"/>
      <c r="U34" s="254"/>
    </row>
    <row r="35" spans="2:30" s="179" customFormat="1" ht="13.5" customHeight="1" x14ac:dyDescent="0.15">
      <c r="B35" s="179" t="s">
        <v>427</v>
      </c>
      <c r="C35" s="257"/>
      <c r="D35" s="257"/>
      <c r="E35" s="257"/>
      <c r="F35" s="257"/>
      <c r="T35" s="254"/>
      <c r="U35" s="254"/>
    </row>
    <row r="36" spans="2:30" s="179" customFormat="1" ht="6.75" customHeight="1" x14ac:dyDescent="0.15">
      <c r="B36" s="257"/>
      <c r="C36" s="257"/>
      <c r="D36" s="257"/>
      <c r="E36" s="257"/>
      <c r="F36" s="257"/>
      <c r="T36" s="254"/>
      <c r="U36" s="254"/>
    </row>
    <row r="37" spans="2:30" s="179" customFormat="1" ht="4.5" customHeight="1" x14ac:dyDescent="0.15">
      <c r="B37" s="562" t="s">
        <v>418</v>
      </c>
      <c r="C37" s="563"/>
      <c r="D37" s="563"/>
      <c r="E37" s="563"/>
      <c r="F37" s="564"/>
      <c r="G37" s="194"/>
      <c r="H37" s="180"/>
      <c r="I37" s="180"/>
      <c r="J37" s="180"/>
      <c r="K37" s="180"/>
      <c r="L37" s="180"/>
      <c r="M37" s="180"/>
      <c r="N37" s="180"/>
      <c r="O37" s="180"/>
      <c r="P37" s="180"/>
      <c r="Q37" s="180"/>
      <c r="R37" s="180"/>
      <c r="S37" s="180"/>
      <c r="T37" s="180"/>
      <c r="U37" s="180"/>
      <c r="V37" s="180"/>
      <c r="W37" s="180"/>
      <c r="X37" s="180"/>
      <c r="Y37" s="180"/>
      <c r="Z37" s="194"/>
      <c r="AA37" s="180"/>
      <c r="AB37" s="180"/>
      <c r="AC37" s="244"/>
      <c r="AD37" s="258"/>
    </row>
    <row r="38" spans="2:30" s="179" customFormat="1" ht="15.75" customHeight="1" x14ac:dyDescent="0.15">
      <c r="B38" s="568"/>
      <c r="C38" s="569"/>
      <c r="D38" s="569"/>
      <c r="E38" s="569"/>
      <c r="F38" s="570"/>
      <c r="G38" s="188"/>
      <c r="H38" s="179" t="s">
        <v>428</v>
      </c>
      <c r="I38" s="181"/>
      <c r="J38" s="181"/>
      <c r="K38" s="181"/>
      <c r="L38" s="181"/>
      <c r="M38" s="181"/>
      <c r="N38" s="181"/>
      <c r="O38" s="181"/>
      <c r="P38" s="181"/>
      <c r="Q38" s="181"/>
      <c r="R38" s="181"/>
      <c r="S38" s="181"/>
      <c r="T38" s="181"/>
      <c r="U38" s="181"/>
      <c r="V38" s="181"/>
      <c r="W38" s="181"/>
      <c r="X38" s="181"/>
      <c r="Z38" s="188"/>
      <c r="AA38" s="190" t="s">
        <v>305</v>
      </c>
      <c r="AB38" s="190" t="s">
        <v>290</v>
      </c>
      <c r="AC38" s="190" t="s">
        <v>304</v>
      </c>
      <c r="AD38" s="259"/>
    </row>
    <row r="39" spans="2:30" s="179" customFormat="1" ht="18.75" customHeight="1" x14ac:dyDescent="0.15">
      <c r="B39" s="565"/>
      <c r="C39" s="563"/>
      <c r="D39" s="566"/>
      <c r="E39" s="566"/>
      <c r="F39" s="567"/>
      <c r="G39" s="188"/>
      <c r="I39" s="236" t="s">
        <v>296</v>
      </c>
      <c r="J39" s="581" t="s">
        <v>420</v>
      </c>
      <c r="K39" s="582"/>
      <c r="L39" s="582"/>
      <c r="M39" s="582"/>
      <c r="N39" s="582"/>
      <c r="O39" s="582"/>
      <c r="P39" s="582"/>
      <c r="Q39" s="582"/>
      <c r="R39" s="582"/>
      <c r="S39" s="582"/>
      <c r="T39" s="582"/>
      <c r="U39" s="183"/>
      <c r="V39" s="583"/>
      <c r="W39" s="579"/>
      <c r="X39" s="183" t="s">
        <v>358</v>
      </c>
      <c r="Z39" s="188"/>
      <c r="AA39" s="216"/>
      <c r="AB39" s="201"/>
      <c r="AC39" s="216"/>
      <c r="AD39" s="251"/>
    </row>
    <row r="40" spans="2:30" s="179" customFormat="1" ht="18.75" customHeight="1" x14ac:dyDescent="0.15">
      <c r="B40" s="565"/>
      <c r="C40" s="566"/>
      <c r="D40" s="566"/>
      <c r="E40" s="566"/>
      <c r="F40" s="567"/>
      <c r="G40" s="188"/>
      <c r="I40" s="236" t="s">
        <v>294</v>
      </c>
      <c r="J40" s="260" t="s">
        <v>421</v>
      </c>
      <c r="K40" s="181"/>
      <c r="L40" s="181"/>
      <c r="M40" s="181"/>
      <c r="N40" s="181"/>
      <c r="O40" s="181"/>
      <c r="P40" s="181"/>
      <c r="Q40" s="181"/>
      <c r="R40" s="181"/>
      <c r="S40" s="181"/>
      <c r="T40" s="181"/>
      <c r="U40" s="183"/>
      <c r="V40" s="574"/>
      <c r="W40" s="575"/>
      <c r="X40" s="183" t="s">
        <v>358</v>
      </c>
      <c r="Y40" s="254"/>
      <c r="Z40" s="252"/>
      <c r="AA40" s="201" t="s">
        <v>289</v>
      </c>
      <c r="AB40" s="201" t="s">
        <v>290</v>
      </c>
      <c r="AC40" s="201" t="s">
        <v>289</v>
      </c>
      <c r="AD40" s="251"/>
    </row>
    <row r="41" spans="2:30" s="179" customFormat="1" ht="6" customHeight="1" x14ac:dyDescent="0.15">
      <c r="B41" s="568"/>
      <c r="C41" s="569"/>
      <c r="D41" s="569"/>
      <c r="E41" s="569"/>
      <c r="F41" s="570"/>
      <c r="G41" s="184"/>
      <c r="H41" s="181"/>
      <c r="I41" s="181"/>
      <c r="J41" s="181"/>
      <c r="K41" s="181"/>
      <c r="L41" s="181"/>
      <c r="M41" s="181"/>
      <c r="N41" s="181"/>
      <c r="O41" s="181"/>
      <c r="P41" s="181"/>
      <c r="Q41" s="181"/>
      <c r="R41" s="181"/>
      <c r="S41" s="181"/>
      <c r="T41" s="255"/>
      <c r="U41" s="255"/>
      <c r="V41" s="181"/>
      <c r="W41" s="181"/>
      <c r="X41" s="181"/>
      <c r="Y41" s="181"/>
      <c r="Z41" s="184"/>
      <c r="AA41" s="181"/>
      <c r="AB41" s="181"/>
      <c r="AC41" s="247"/>
      <c r="AD41" s="256"/>
    </row>
    <row r="42" spans="2:30" s="179" customFormat="1" ht="4.5" customHeight="1" x14ac:dyDescent="0.15">
      <c r="B42" s="562" t="s">
        <v>429</v>
      </c>
      <c r="C42" s="563"/>
      <c r="D42" s="563"/>
      <c r="E42" s="563"/>
      <c r="F42" s="564"/>
      <c r="G42" s="194"/>
      <c r="H42" s="180"/>
      <c r="I42" s="180"/>
      <c r="J42" s="180"/>
      <c r="K42" s="180"/>
      <c r="L42" s="180"/>
      <c r="M42" s="180"/>
      <c r="N42" s="180"/>
      <c r="O42" s="180"/>
      <c r="P42" s="180"/>
      <c r="Q42" s="180"/>
      <c r="R42" s="180"/>
      <c r="S42" s="180"/>
      <c r="T42" s="180"/>
      <c r="U42" s="180"/>
      <c r="V42" s="180"/>
      <c r="W42" s="180"/>
      <c r="X42" s="180"/>
      <c r="Y42" s="180"/>
      <c r="Z42" s="194"/>
      <c r="AA42" s="180"/>
      <c r="AB42" s="180"/>
      <c r="AC42" s="244"/>
      <c r="AD42" s="258"/>
    </row>
    <row r="43" spans="2:30" s="179" customFormat="1" ht="15.75" customHeight="1" x14ac:dyDescent="0.15">
      <c r="B43" s="565"/>
      <c r="C43" s="566"/>
      <c r="D43" s="566"/>
      <c r="E43" s="566"/>
      <c r="F43" s="567"/>
      <c r="G43" s="188"/>
      <c r="H43" s="179" t="s">
        <v>430</v>
      </c>
      <c r="Z43" s="188"/>
      <c r="AA43" s="190" t="s">
        <v>305</v>
      </c>
      <c r="AB43" s="190" t="s">
        <v>290</v>
      </c>
      <c r="AC43" s="190" t="s">
        <v>304</v>
      </c>
      <c r="AD43" s="259"/>
    </row>
    <row r="44" spans="2:30" s="179" customFormat="1" ht="30" customHeight="1" x14ac:dyDescent="0.15">
      <c r="B44" s="565"/>
      <c r="C44" s="566"/>
      <c r="D44" s="566"/>
      <c r="E44" s="566"/>
      <c r="F44" s="567"/>
      <c r="G44" s="188"/>
      <c r="I44" s="208" t="s">
        <v>296</v>
      </c>
      <c r="J44" s="571" t="s">
        <v>431</v>
      </c>
      <c r="K44" s="572"/>
      <c r="L44" s="572"/>
      <c r="M44" s="572"/>
      <c r="N44" s="572"/>
      <c r="O44" s="572"/>
      <c r="P44" s="572"/>
      <c r="Q44" s="572"/>
      <c r="R44" s="572"/>
      <c r="S44" s="572"/>
      <c r="T44" s="572"/>
      <c r="U44" s="573"/>
      <c r="V44" s="574"/>
      <c r="W44" s="575"/>
      <c r="X44" s="209" t="s">
        <v>358</v>
      </c>
      <c r="Z44" s="188"/>
      <c r="AA44" s="216"/>
      <c r="AB44" s="201"/>
      <c r="AC44" s="216"/>
      <c r="AD44" s="251"/>
    </row>
    <row r="45" spans="2:30" s="179" customFormat="1" ht="33" customHeight="1" x14ac:dyDescent="0.15">
      <c r="B45" s="565"/>
      <c r="C45" s="566"/>
      <c r="D45" s="566"/>
      <c r="E45" s="566"/>
      <c r="F45" s="567"/>
      <c r="G45" s="188"/>
      <c r="I45" s="208" t="s">
        <v>294</v>
      </c>
      <c r="J45" s="571" t="s">
        <v>432</v>
      </c>
      <c r="K45" s="572"/>
      <c r="L45" s="572"/>
      <c r="M45" s="572"/>
      <c r="N45" s="572"/>
      <c r="O45" s="572"/>
      <c r="P45" s="572"/>
      <c r="Q45" s="572"/>
      <c r="R45" s="572"/>
      <c r="S45" s="572"/>
      <c r="T45" s="572"/>
      <c r="U45" s="573"/>
      <c r="V45" s="574"/>
      <c r="W45" s="575"/>
      <c r="X45" s="183" t="s">
        <v>358</v>
      </c>
      <c r="Y45" s="254"/>
      <c r="Z45" s="252"/>
      <c r="AA45" s="201" t="s">
        <v>289</v>
      </c>
      <c r="AB45" s="201" t="s">
        <v>290</v>
      </c>
      <c r="AC45" s="201" t="s">
        <v>289</v>
      </c>
      <c r="AD45" s="251"/>
    </row>
    <row r="46" spans="2:30" s="179" customFormat="1" ht="6" customHeight="1" x14ac:dyDescent="0.15">
      <c r="B46" s="568"/>
      <c r="C46" s="569"/>
      <c r="D46" s="569"/>
      <c r="E46" s="569"/>
      <c r="F46" s="570"/>
      <c r="G46" s="184"/>
      <c r="H46" s="181"/>
      <c r="I46" s="181"/>
      <c r="J46" s="181"/>
      <c r="K46" s="181"/>
      <c r="L46" s="181"/>
      <c r="M46" s="181"/>
      <c r="N46" s="181"/>
      <c r="O46" s="181"/>
      <c r="P46" s="181"/>
      <c r="Q46" s="181"/>
      <c r="R46" s="181"/>
      <c r="S46" s="181"/>
      <c r="T46" s="255"/>
      <c r="U46" s="255"/>
      <c r="V46" s="181"/>
      <c r="W46" s="181"/>
      <c r="X46" s="181"/>
      <c r="Y46" s="181"/>
      <c r="Z46" s="184"/>
      <c r="AA46" s="181"/>
      <c r="AB46" s="181"/>
      <c r="AC46" s="247"/>
      <c r="AD46" s="256"/>
    </row>
    <row r="47" spans="2:30" s="179" customFormat="1" ht="6" customHeight="1" x14ac:dyDescent="0.15">
      <c r="B47" s="257"/>
      <c r="C47" s="257"/>
      <c r="D47" s="257"/>
      <c r="E47" s="257"/>
      <c r="F47" s="257"/>
      <c r="T47" s="254"/>
      <c r="U47" s="254"/>
    </row>
    <row r="48" spans="2:30" s="179" customFormat="1" ht="13.5" customHeight="1" x14ac:dyDescent="0.15">
      <c r="B48" s="559" t="s">
        <v>365</v>
      </c>
      <c r="C48" s="560"/>
      <c r="D48" s="261" t="s">
        <v>433</v>
      </c>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row>
    <row r="49" spans="2:30" s="179" customFormat="1" ht="29.25" customHeight="1" x14ac:dyDescent="0.15">
      <c r="B49" s="559"/>
      <c r="C49" s="560"/>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row>
    <row r="122" spans="3:7" x14ac:dyDescent="0.15">
      <c r="C122" s="262"/>
      <c r="D122" s="262"/>
      <c r="E122" s="262"/>
      <c r="F122" s="262"/>
      <c r="G122" s="262"/>
    </row>
    <row r="123" spans="3:7" x14ac:dyDescent="0.15">
      <c r="C123" s="26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31568B29-4082-4204-BD7B-DC93C8A0A14C}">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1:BO62"/>
  <sheetViews>
    <sheetView view="pageBreakPreview" zoomScaleNormal="100" zoomScaleSheetLayoutView="100" workbookViewId="0">
      <selection activeCell="B1" sqref="B1:BN1"/>
    </sheetView>
  </sheetViews>
  <sheetFormatPr defaultColWidth="1.375" defaultRowHeight="19.5" customHeight="1" x14ac:dyDescent="0.15"/>
  <cols>
    <col min="1" max="16384" width="1.375" style="1"/>
  </cols>
  <sheetData>
    <row r="1" spans="2:66" ht="19.5" customHeight="1" x14ac:dyDescent="0.2">
      <c r="B1" s="482" t="s">
        <v>148</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22.5"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82.5" customHeight="1" x14ac:dyDescent="0.15">
      <c r="B6" s="620" t="s">
        <v>149</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2"/>
      <c r="BH6" s="623" t="s">
        <v>0</v>
      </c>
      <c r="BI6" s="624"/>
      <c r="BJ6" s="624"/>
      <c r="BK6" s="624"/>
      <c r="BL6" s="624"/>
      <c r="BM6" s="624"/>
      <c r="BN6" s="625"/>
    </row>
    <row r="7" spans="2:66" ht="30" customHeight="1" x14ac:dyDescent="0.15">
      <c r="B7" s="474" t="s">
        <v>41</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633"/>
      <c r="BH7" s="2"/>
      <c r="BI7" s="5"/>
      <c r="BJ7" s="5"/>
      <c r="BK7" s="5"/>
      <c r="BL7" s="5"/>
      <c r="BM7" s="5"/>
      <c r="BN7" s="16"/>
    </row>
    <row r="8" spans="2:66" ht="19.5" customHeight="1" x14ac:dyDescent="0.15">
      <c r="B8" s="3"/>
      <c r="C8" s="8"/>
      <c r="D8" s="12" t="s">
        <v>48</v>
      </c>
      <c r="E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3"/>
      <c r="BI8" s="8"/>
      <c r="BJ8" s="8"/>
      <c r="BK8" s="8"/>
      <c r="BL8" s="8"/>
      <c r="BM8" s="8"/>
      <c r="BN8" s="9"/>
    </row>
    <row r="9" spans="2:66" ht="6" customHeight="1" thickBot="1" x14ac:dyDescent="0.2">
      <c r="B9" s="3"/>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6"/>
      <c r="BI9" s="10"/>
      <c r="BJ9" s="10"/>
      <c r="BK9" s="10"/>
      <c r="BL9" s="10"/>
      <c r="BM9" s="10"/>
      <c r="BN9" s="4"/>
    </row>
    <row r="10" spans="2:66" ht="24" customHeight="1" x14ac:dyDescent="0.15">
      <c r="B10" s="3"/>
      <c r="C10" s="8"/>
      <c r="D10" s="626" t="s">
        <v>46</v>
      </c>
      <c r="E10" s="626"/>
      <c r="F10" s="626"/>
      <c r="G10" s="626"/>
      <c r="H10" s="626"/>
      <c r="I10" s="626"/>
      <c r="J10" s="626"/>
      <c r="K10" s="626"/>
      <c r="L10" s="626"/>
      <c r="M10" s="626"/>
      <c r="N10" s="626"/>
      <c r="O10" s="626"/>
      <c r="P10" s="626"/>
      <c r="Q10" s="525" t="s">
        <v>20</v>
      </c>
      <c r="R10" s="612"/>
      <c r="S10" s="612"/>
      <c r="T10" s="612" t="s">
        <v>21</v>
      </c>
      <c r="U10" s="612"/>
      <c r="V10" s="612"/>
      <c r="W10" s="612" t="s">
        <v>14</v>
      </c>
      <c r="X10" s="612"/>
      <c r="Y10" s="612"/>
      <c r="Z10" s="612" t="s">
        <v>13</v>
      </c>
      <c r="AA10" s="612"/>
      <c r="AB10" s="612"/>
      <c r="AC10" s="612" t="s">
        <v>12</v>
      </c>
      <c r="AD10" s="612"/>
      <c r="AE10" s="612"/>
      <c r="AF10" s="612" t="s">
        <v>11</v>
      </c>
      <c r="AG10" s="612"/>
      <c r="AH10" s="612"/>
      <c r="AI10" s="612" t="s">
        <v>22</v>
      </c>
      <c r="AJ10" s="612"/>
      <c r="AK10" s="612"/>
      <c r="AL10" s="612" t="s">
        <v>23</v>
      </c>
      <c r="AM10" s="612"/>
      <c r="AN10" s="612"/>
      <c r="AO10" s="612" t="s">
        <v>24</v>
      </c>
      <c r="AP10" s="612"/>
      <c r="AQ10" s="612"/>
      <c r="AR10" s="612" t="s">
        <v>10</v>
      </c>
      <c r="AS10" s="612"/>
      <c r="AT10" s="612"/>
      <c r="AU10" s="612" t="s">
        <v>9</v>
      </c>
      <c r="AV10" s="612"/>
      <c r="AW10" s="612"/>
      <c r="AX10" s="627" t="s">
        <v>25</v>
      </c>
      <c r="AY10" s="628"/>
      <c r="AZ10" s="628"/>
      <c r="BA10" s="629"/>
      <c r="BB10" s="630" t="s">
        <v>26</v>
      </c>
      <c r="BC10" s="631"/>
      <c r="BD10" s="631"/>
      <c r="BE10" s="632"/>
      <c r="BF10" s="8"/>
      <c r="BG10" s="8"/>
      <c r="BH10" s="3"/>
      <c r="BI10" s="8"/>
      <c r="BJ10" s="8"/>
      <c r="BK10" s="8"/>
      <c r="BL10" s="8"/>
      <c r="BM10" s="8"/>
      <c r="BN10" s="9"/>
    </row>
    <row r="11" spans="2:66" ht="11.25" customHeight="1" x14ac:dyDescent="0.15">
      <c r="B11" s="3"/>
      <c r="C11" s="8"/>
      <c r="D11" s="605" t="str">
        <f>IF(BH6="　","①　常勤換算後の介護職員の員数",IF(BH6="①","①　常勤換算後の介護職員の員数",IF(BH6="②","②　常勤換算後の介護職員の員数")))</f>
        <v>①　常勤換算後の介護職員の員数</v>
      </c>
      <c r="E11" s="605"/>
      <c r="F11" s="605"/>
      <c r="G11" s="605"/>
      <c r="H11" s="605"/>
      <c r="I11" s="605"/>
      <c r="J11" s="605"/>
      <c r="K11" s="605"/>
      <c r="L11" s="605"/>
      <c r="M11" s="605"/>
      <c r="N11" s="605"/>
      <c r="O11" s="605"/>
      <c r="P11" s="605"/>
      <c r="Q11" s="553"/>
      <c r="R11" s="553"/>
      <c r="S11" s="554"/>
      <c r="T11" s="552"/>
      <c r="U11" s="553"/>
      <c r="V11" s="554"/>
      <c r="W11" s="552"/>
      <c r="X11" s="553"/>
      <c r="Y11" s="554"/>
      <c r="Z11" s="552"/>
      <c r="AA11" s="553"/>
      <c r="AB11" s="554"/>
      <c r="AC11" s="552"/>
      <c r="AD11" s="553"/>
      <c r="AE11" s="554"/>
      <c r="AF11" s="552"/>
      <c r="AG11" s="553"/>
      <c r="AH11" s="554"/>
      <c r="AI11" s="552"/>
      <c r="AJ11" s="553"/>
      <c r="AK11" s="554"/>
      <c r="AL11" s="552"/>
      <c r="AM11" s="553"/>
      <c r="AN11" s="554"/>
      <c r="AO11" s="552"/>
      <c r="AP11" s="553"/>
      <c r="AQ11" s="554"/>
      <c r="AR11" s="552"/>
      <c r="AS11" s="553"/>
      <c r="AT11" s="554"/>
      <c r="AU11" s="552"/>
      <c r="AV11" s="553"/>
      <c r="AW11" s="554"/>
      <c r="AX11" s="599"/>
      <c r="AY11" s="600"/>
      <c r="AZ11" s="600"/>
      <c r="BA11" s="601"/>
      <c r="BB11" s="599" t="s">
        <v>44</v>
      </c>
      <c r="BC11" s="600"/>
      <c r="BD11" s="600"/>
      <c r="BE11" s="601"/>
      <c r="BF11" s="8"/>
      <c r="BG11" s="8"/>
      <c r="BH11" s="3"/>
      <c r="BI11" s="8"/>
      <c r="BJ11" s="8"/>
      <c r="BK11" s="8"/>
      <c r="BL11" s="8"/>
      <c r="BM11" s="8"/>
      <c r="BN11" s="9"/>
    </row>
    <row r="12" spans="2:66" ht="30" customHeight="1" x14ac:dyDescent="0.15">
      <c r="B12" s="3"/>
      <c r="C12" s="8"/>
      <c r="D12" s="605"/>
      <c r="E12" s="605"/>
      <c r="F12" s="605"/>
      <c r="G12" s="605"/>
      <c r="H12" s="605"/>
      <c r="I12" s="605"/>
      <c r="J12" s="605"/>
      <c r="K12" s="605"/>
      <c r="L12" s="605"/>
      <c r="M12" s="605"/>
      <c r="N12" s="605"/>
      <c r="O12" s="605"/>
      <c r="P12" s="605"/>
      <c r="Q12" s="597"/>
      <c r="R12" s="597"/>
      <c r="S12" s="598"/>
      <c r="T12" s="596"/>
      <c r="U12" s="597"/>
      <c r="V12" s="598"/>
      <c r="W12" s="596"/>
      <c r="X12" s="597"/>
      <c r="Y12" s="598"/>
      <c r="Z12" s="596"/>
      <c r="AA12" s="597"/>
      <c r="AB12" s="598"/>
      <c r="AC12" s="596"/>
      <c r="AD12" s="597"/>
      <c r="AE12" s="598"/>
      <c r="AF12" s="596"/>
      <c r="AG12" s="597"/>
      <c r="AH12" s="598"/>
      <c r="AI12" s="596"/>
      <c r="AJ12" s="597"/>
      <c r="AK12" s="598"/>
      <c r="AL12" s="596"/>
      <c r="AM12" s="597"/>
      <c r="AN12" s="598"/>
      <c r="AO12" s="596"/>
      <c r="AP12" s="597"/>
      <c r="AQ12" s="598"/>
      <c r="AR12" s="596"/>
      <c r="AS12" s="597"/>
      <c r="AT12" s="598"/>
      <c r="AU12" s="596"/>
      <c r="AV12" s="597"/>
      <c r="AW12" s="598"/>
      <c r="AX12" s="602"/>
      <c r="AY12" s="603"/>
      <c r="AZ12" s="603"/>
      <c r="BA12" s="604"/>
      <c r="BB12" s="602"/>
      <c r="BC12" s="603"/>
      <c r="BD12" s="603"/>
      <c r="BE12" s="604"/>
      <c r="BF12" s="5"/>
      <c r="BG12" s="5"/>
      <c r="BH12" s="3"/>
      <c r="BI12" s="8"/>
      <c r="BJ12" s="8"/>
      <c r="BK12" s="8"/>
      <c r="BL12" s="8"/>
      <c r="BM12" s="8"/>
      <c r="BN12" s="9"/>
    </row>
    <row r="13" spans="2:66" ht="11.25" customHeight="1" x14ac:dyDescent="0.15">
      <c r="B13" s="3"/>
      <c r="C13" s="8"/>
      <c r="D13" s="605" t="str">
        <f>IF(BH6="　","① 介護福祉士の員数（常勤換算後）",IF(BH6="①","① 介護福祉士の員数（常勤換算後）",IF(BH6="②","②　勤続年数10年以上の介護福祉士の員数（常勤換算後）")))</f>
        <v>① 介護福祉士の員数（常勤換算後）</v>
      </c>
      <c r="E13" s="605"/>
      <c r="F13" s="605"/>
      <c r="G13" s="605"/>
      <c r="H13" s="605"/>
      <c r="I13" s="605"/>
      <c r="J13" s="605"/>
      <c r="K13" s="605"/>
      <c r="L13" s="605"/>
      <c r="M13" s="605"/>
      <c r="N13" s="605"/>
      <c r="O13" s="605"/>
      <c r="P13" s="605"/>
      <c r="Q13" s="553"/>
      <c r="R13" s="553"/>
      <c r="S13" s="554"/>
      <c r="T13" s="552"/>
      <c r="U13" s="553"/>
      <c r="V13" s="554"/>
      <c r="W13" s="612"/>
      <c r="X13" s="612"/>
      <c r="Y13" s="612"/>
      <c r="Z13" s="552"/>
      <c r="AA13" s="553"/>
      <c r="AB13" s="554"/>
      <c r="AC13" s="552"/>
      <c r="AD13" s="553"/>
      <c r="AE13" s="554"/>
      <c r="AF13" s="552"/>
      <c r="AG13" s="553"/>
      <c r="AH13" s="554"/>
      <c r="AI13" s="552"/>
      <c r="AJ13" s="553"/>
      <c r="AK13" s="554"/>
      <c r="AL13" s="552"/>
      <c r="AM13" s="553"/>
      <c r="AN13" s="554"/>
      <c r="AO13" s="552"/>
      <c r="AP13" s="553"/>
      <c r="AQ13" s="554"/>
      <c r="AR13" s="552"/>
      <c r="AS13" s="553"/>
      <c r="AT13" s="554"/>
      <c r="AU13" s="552"/>
      <c r="AV13" s="553"/>
      <c r="AW13" s="554"/>
      <c r="AX13" s="599"/>
      <c r="AY13" s="600"/>
      <c r="AZ13" s="600"/>
      <c r="BA13" s="601"/>
      <c r="BB13" s="599" t="s">
        <v>45</v>
      </c>
      <c r="BC13" s="600"/>
      <c r="BD13" s="600"/>
      <c r="BE13" s="601"/>
      <c r="BF13" s="5"/>
      <c r="BG13" s="5"/>
      <c r="BH13" s="3"/>
      <c r="BI13" s="8"/>
      <c r="BJ13" s="8"/>
      <c r="BK13" s="8"/>
      <c r="BL13" s="8"/>
      <c r="BM13" s="8"/>
      <c r="BN13" s="9"/>
    </row>
    <row r="14" spans="2:66" ht="30" customHeight="1" thickBot="1" x14ac:dyDescent="0.2">
      <c r="B14" s="3"/>
      <c r="C14" s="8"/>
      <c r="D14" s="605"/>
      <c r="E14" s="605"/>
      <c r="F14" s="605"/>
      <c r="G14" s="605"/>
      <c r="H14" s="605"/>
      <c r="I14" s="605"/>
      <c r="J14" s="605"/>
      <c r="K14" s="605"/>
      <c r="L14" s="605"/>
      <c r="M14" s="605"/>
      <c r="N14" s="605"/>
      <c r="O14" s="605"/>
      <c r="P14" s="605"/>
      <c r="Q14" s="597"/>
      <c r="R14" s="597"/>
      <c r="S14" s="598"/>
      <c r="T14" s="596"/>
      <c r="U14" s="597"/>
      <c r="V14" s="598"/>
      <c r="W14" s="612"/>
      <c r="X14" s="612"/>
      <c r="Y14" s="612"/>
      <c r="Z14" s="596"/>
      <c r="AA14" s="597"/>
      <c r="AB14" s="598"/>
      <c r="AC14" s="596"/>
      <c r="AD14" s="597"/>
      <c r="AE14" s="598"/>
      <c r="AF14" s="596"/>
      <c r="AG14" s="597"/>
      <c r="AH14" s="598"/>
      <c r="AI14" s="596"/>
      <c r="AJ14" s="597"/>
      <c r="AK14" s="598"/>
      <c r="AL14" s="596"/>
      <c r="AM14" s="597"/>
      <c r="AN14" s="598"/>
      <c r="AO14" s="596"/>
      <c r="AP14" s="597"/>
      <c r="AQ14" s="598"/>
      <c r="AR14" s="596"/>
      <c r="AS14" s="597"/>
      <c r="AT14" s="598"/>
      <c r="AU14" s="596"/>
      <c r="AV14" s="597"/>
      <c r="AW14" s="598"/>
      <c r="AX14" s="606"/>
      <c r="AY14" s="607"/>
      <c r="AZ14" s="607"/>
      <c r="BA14" s="608"/>
      <c r="BB14" s="609"/>
      <c r="BC14" s="610"/>
      <c r="BD14" s="610"/>
      <c r="BE14" s="611"/>
      <c r="BF14" s="8"/>
      <c r="BG14" s="8"/>
      <c r="BH14" s="3"/>
      <c r="BI14" s="8"/>
      <c r="BJ14" s="8"/>
      <c r="BK14" s="8"/>
      <c r="BL14" s="8"/>
      <c r="BM14" s="8"/>
      <c r="BN14" s="9"/>
    </row>
    <row r="15" spans="2:66" ht="6" customHeight="1" thickBot="1" x14ac:dyDescent="0.2">
      <c r="B15" s="3"/>
      <c r="C15" s="8"/>
      <c r="H15" s="11"/>
      <c r="I15" s="11"/>
      <c r="J15" s="11"/>
      <c r="K15" s="11"/>
      <c r="L15" s="11"/>
      <c r="M15" s="11"/>
      <c r="N15" s="11"/>
      <c r="O15" s="11"/>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3"/>
      <c r="AX15" s="13"/>
      <c r="AY15" s="14"/>
      <c r="AZ15" s="14"/>
      <c r="BA15" s="14"/>
      <c r="BB15" s="15"/>
      <c r="BC15" s="15"/>
      <c r="BD15" s="15"/>
      <c r="BF15" s="8"/>
      <c r="BG15" s="8"/>
      <c r="BH15" s="3"/>
      <c r="BI15" s="8"/>
      <c r="BJ15" s="8"/>
      <c r="BK15" s="8"/>
      <c r="BL15" s="8"/>
      <c r="BM15" s="8"/>
      <c r="BN15" s="9"/>
    </row>
    <row r="16" spans="2:66" ht="19.5" customHeight="1" thickBot="1" x14ac:dyDescent="0.2">
      <c r="B16" s="3"/>
      <c r="C16" s="8"/>
      <c r="E16" s="8"/>
      <c r="F16" s="613" t="s">
        <v>53</v>
      </c>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4"/>
      <c r="AV16" s="479"/>
      <c r="AW16" s="480"/>
      <c r="AX16" s="481"/>
      <c r="AY16" s="615" t="s">
        <v>29</v>
      </c>
      <c r="AZ16" s="615"/>
      <c r="BA16" s="615"/>
      <c r="BB16" s="615"/>
      <c r="BC16" s="615"/>
      <c r="BD16" s="8"/>
      <c r="BE16" s="8"/>
      <c r="BF16" s="8"/>
      <c r="BG16" s="9"/>
      <c r="BH16" s="3"/>
      <c r="BI16" s="8"/>
      <c r="BJ16" s="8"/>
      <c r="BK16" s="8"/>
      <c r="BL16" s="8"/>
      <c r="BM16" s="8"/>
      <c r="BN16" s="9"/>
    </row>
    <row r="17" spans="2:66" ht="6" customHeight="1" x14ac:dyDescent="0.15">
      <c r="B17" s="3"/>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6"/>
      <c r="BI17" s="10"/>
      <c r="BJ17" s="10"/>
      <c r="BK17" s="10"/>
      <c r="BL17" s="10"/>
      <c r="BM17" s="10"/>
      <c r="BN17" s="4"/>
    </row>
    <row r="18" spans="2:66" ht="19.5" customHeight="1" x14ac:dyDescent="0.15">
      <c r="B18" s="3"/>
      <c r="C18" s="8"/>
      <c r="D18" s="12" t="s">
        <v>47</v>
      </c>
      <c r="E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3"/>
      <c r="BI18" s="8"/>
      <c r="BJ18" s="8"/>
      <c r="BK18" s="8"/>
      <c r="BL18" s="8"/>
      <c r="BM18" s="8"/>
      <c r="BN18" s="9"/>
    </row>
    <row r="19" spans="2:66" ht="19.5" customHeight="1" x14ac:dyDescent="0.15">
      <c r="B19" s="3"/>
      <c r="C19" s="8"/>
      <c r="D19" s="8"/>
      <c r="E19" s="616" t="s">
        <v>49</v>
      </c>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16"/>
      <c r="BA19" s="616"/>
      <c r="BB19" s="616"/>
      <c r="BC19" s="616"/>
      <c r="BD19" s="616"/>
      <c r="BE19" s="616"/>
      <c r="BF19" s="616"/>
      <c r="BG19" s="617"/>
      <c r="BH19" s="3"/>
      <c r="BI19" s="8"/>
      <c r="BJ19" s="8"/>
      <c r="BK19" s="8"/>
      <c r="BL19" s="8"/>
      <c r="BM19" s="8"/>
      <c r="BN19" s="9"/>
    </row>
    <row r="20" spans="2:66" ht="6" customHeight="1" x14ac:dyDescent="0.15">
      <c r="B20" s="3"/>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6"/>
      <c r="BI20" s="10"/>
      <c r="BJ20" s="10"/>
      <c r="BK20" s="10"/>
      <c r="BL20" s="10"/>
      <c r="BM20" s="10"/>
      <c r="BN20" s="4"/>
    </row>
    <row r="21" spans="2:66" ht="23.25" customHeight="1" x14ac:dyDescent="0.15">
      <c r="B21" s="3"/>
      <c r="C21" s="8"/>
      <c r="D21" s="8"/>
      <c r="E21" s="8"/>
      <c r="F21" s="618" t="s">
        <v>5</v>
      </c>
      <c r="G21" s="618"/>
      <c r="H21" s="618"/>
      <c r="I21" s="618"/>
      <c r="J21" s="523"/>
      <c r="K21" s="524"/>
      <c r="L21" s="525"/>
      <c r="M21" s="533" t="s">
        <v>4</v>
      </c>
      <c r="N21" s="533"/>
      <c r="O21" s="8"/>
      <c r="P21" s="533" t="s">
        <v>6</v>
      </c>
      <c r="Q21" s="533"/>
      <c r="R21" s="8"/>
      <c r="S21" s="8"/>
      <c r="T21" s="618" t="s">
        <v>7</v>
      </c>
      <c r="U21" s="618"/>
      <c r="V21" s="618"/>
      <c r="W21" s="618"/>
      <c r="X21" s="523"/>
      <c r="Y21" s="524"/>
      <c r="Z21" s="525"/>
      <c r="AA21" s="533" t="s">
        <v>4</v>
      </c>
      <c r="AB21" s="533"/>
      <c r="AC21" s="8"/>
      <c r="AD21" s="533" t="s">
        <v>6</v>
      </c>
      <c r="AE21" s="533"/>
      <c r="AF21" s="8"/>
      <c r="AG21" s="618" t="s">
        <v>8</v>
      </c>
      <c r="AH21" s="618"/>
      <c r="AI21" s="618"/>
      <c r="AJ21" s="618"/>
      <c r="AK21" s="523"/>
      <c r="AL21" s="524"/>
      <c r="AM21" s="525"/>
      <c r="AN21" s="533" t="s">
        <v>4</v>
      </c>
      <c r="AO21" s="533"/>
      <c r="AP21" s="8"/>
      <c r="AQ21" s="533" t="s">
        <v>27</v>
      </c>
      <c r="AR21" s="533"/>
      <c r="AS21" s="533"/>
      <c r="AT21" s="533"/>
      <c r="AU21" s="8"/>
      <c r="AV21" s="523"/>
      <c r="AW21" s="524"/>
      <c r="AX21" s="525"/>
      <c r="AY21" s="619" t="s">
        <v>51</v>
      </c>
      <c r="AZ21" s="615"/>
      <c r="BA21" s="615"/>
      <c r="BB21" s="615"/>
      <c r="BC21" s="615"/>
      <c r="BD21" s="8"/>
      <c r="BE21" s="8"/>
      <c r="BF21" s="8"/>
      <c r="BG21" s="8"/>
      <c r="BH21" s="3"/>
      <c r="BI21" s="8"/>
      <c r="BJ21" s="8"/>
      <c r="BK21" s="8"/>
      <c r="BL21" s="8"/>
      <c r="BM21" s="8"/>
      <c r="BN21" s="9"/>
    </row>
    <row r="22" spans="2:66" ht="6" customHeight="1" x14ac:dyDescent="0.15">
      <c r="B22" s="3"/>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3"/>
      <c r="BI22" s="8"/>
      <c r="BJ22" s="8"/>
      <c r="BK22" s="8"/>
      <c r="BL22" s="8"/>
      <c r="BM22" s="8"/>
      <c r="BN22" s="9"/>
    </row>
    <row r="23" spans="2:66" ht="19.5" customHeight="1" x14ac:dyDescent="0.15">
      <c r="B23" s="2"/>
      <c r="C23" s="5"/>
      <c r="D23" s="5"/>
      <c r="E23" s="616" t="str">
        <f>IF(BH6="　","○届出日が属する前３月の常勤換算後の介護福祉士の員数（小数点以下第１位まで）",IF(BH6="①","○届出日が属する前３月の常勤換算後の介護福祉士の員数（小数点以下第１位まで）",IF(BH6="②","○届出日が属する前３月の常勤換算後の勤続年数10年以上の介護福祉士の員数（小数点以下第１位まで）")))</f>
        <v>○届出日が属する前３月の常勤換算後の介護福祉士の員数（小数点以下第１位まで）</v>
      </c>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6"/>
      <c r="BB23" s="616"/>
      <c r="BC23" s="616"/>
      <c r="BD23" s="616"/>
      <c r="BE23" s="616"/>
      <c r="BF23" s="616"/>
      <c r="BG23" s="617"/>
      <c r="BH23" s="3"/>
      <c r="BI23" s="31"/>
      <c r="BJ23" s="31"/>
      <c r="BK23" s="31"/>
      <c r="BL23" s="31"/>
      <c r="BM23" s="31"/>
      <c r="BN23" s="32"/>
    </row>
    <row r="24" spans="2:66" ht="6" customHeight="1" x14ac:dyDescent="0.15">
      <c r="B24" s="3"/>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3"/>
      <c r="BI24" s="8"/>
      <c r="BJ24" s="8"/>
      <c r="BK24" s="8"/>
      <c r="BL24" s="8"/>
      <c r="BM24" s="8"/>
      <c r="BN24" s="9"/>
    </row>
    <row r="25" spans="2:66" ht="23.25" customHeight="1" x14ac:dyDescent="0.15">
      <c r="B25" s="2"/>
      <c r="C25" s="5"/>
      <c r="D25" s="5"/>
      <c r="E25" s="5"/>
      <c r="F25" s="618" t="s">
        <v>5</v>
      </c>
      <c r="G25" s="618"/>
      <c r="H25" s="618"/>
      <c r="I25" s="618"/>
      <c r="J25" s="523"/>
      <c r="K25" s="524"/>
      <c r="L25" s="525"/>
      <c r="M25" s="533" t="s">
        <v>4</v>
      </c>
      <c r="N25" s="533"/>
      <c r="O25" s="8"/>
      <c r="P25" s="533" t="s">
        <v>6</v>
      </c>
      <c r="Q25" s="533"/>
      <c r="R25" s="8"/>
      <c r="S25" s="8"/>
      <c r="T25" s="618" t="s">
        <v>7</v>
      </c>
      <c r="U25" s="618"/>
      <c r="V25" s="618"/>
      <c r="W25" s="618"/>
      <c r="X25" s="523"/>
      <c r="Y25" s="524"/>
      <c r="Z25" s="525"/>
      <c r="AA25" s="533" t="s">
        <v>4</v>
      </c>
      <c r="AB25" s="533"/>
      <c r="AC25" s="8"/>
      <c r="AD25" s="533" t="s">
        <v>6</v>
      </c>
      <c r="AE25" s="533"/>
      <c r="AF25" s="8"/>
      <c r="AG25" s="618" t="s">
        <v>8</v>
      </c>
      <c r="AH25" s="618"/>
      <c r="AI25" s="618"/>
      <c r="AJ25" s="618"/>
      <c r="AK25" s="523"/>
      <c r="AL25" s="524"/>
      <c r="AM25" s="525"/>
      <c r="AN25" s="533" t="s">
        <v>4</v>
      </c>
      <c r="AO25" s="533"/>
      <c r="AP25" s="8"/>
      <c r="AQ25" s="533" t="s">
        <v>27</v>
      </c>
      <c r="AR25" s="533"/>
      <c r="AS25" s="533"/>
      <c r="AT25" s="533"/>
      <c r="AU25" s="8"/>
      <c r="AV25" s="523"/>
      <c r="AW25" s="524"/>
      <c r="AX25" s="525"/>
      <c r="AY25" s="619" t="s">
        <v>28</v>
      </c>
      <c r="AZ25" s="615"/>
      <c r="BA25" s="615"/>
      <c r="BB25" s="615"/>
      <c r="BC25" s="615"/>
      <c r="BD25" s="8"/>
      <c r="BE25" s="8"/>
      <c r="BF25" s="8"/>
      <c r="BG25" s="8"/>
      <c r="BH25" s="3"/>
      <c r="BI25" s="8"/>
      <c r="BJ25" s="8"/>
      <c r="BK25" s="8"/>
      <c r="BL25" s="8"/>
      <c r="BM25" s="8"/>
      <c r="BN25" s="9"/>
    </row>
    <row r="26" spans="2:66" ht="6" customHeight="1" thickBot="1" x14ac:dyDescent="0.2">
      <c r="B26" s="3"/>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3"/>
      <c r="BI26" s="8"/>
      <c r="BJ26" s="8"/>
      <c r="BK26" s="8"/>
      <c r="BL26" s="8"/>
      <c r="BM26" s="8"/>
      <c r="BN26" s="9"/>
    </row>
    <row r="27" spans="2:66" ht="23.25" customHeight="1" thickBot="1" x14ac:dyDescent="0.2">
      <c r="B27" s="2"/>
      <c r="C27" s="5"/>
      <c r="D27" s="5"/>
      <c r="E27" s="5"/>
      <c r="F27" s="613" t="s">
        <v>53</v>
      </c>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4"/>
      <c r="AV27" s="479"/>
      <c r="AW27" s="480"/>
      <c r="AX27" s="481"/>
      <c r="AY27" s="615" t="s">
        <v>29</v>
      </c>
      <c r="AZ27" s="615"/>
      <c r="BA27" s="615"/>
      <c r="BB27" s="615"/>
      <c r="BC27" s="615"/>
      <c r="BD27" s="5"/>
      <c r="BE27" s="5"/>
      <c r="BF27" s="5"/>
      <c r="BG27" s="5"/>
      <c r="BH27" s="3"/>
      <c r="BI27" s="8"/>
      <c r="BJ27" s="8"/>
      <c r="BK27" s="8"/>
      <c r="BL27" s="8"/>
      <c r="BM27" s="8"/>
      <c r="BN27" s="9"/>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8"/>
      <c r="BJ28" s="8"/>
      <c r="BK28" s="8"/>
      <c r="BL28" s="8"/>
      <c r="BM28" s="8"/>
      <c r="BN28" s="9"/>
    </row>
    <row r="29" spans="2:66" ht="30" customHeight="1" x14ac:dyDescent="0.15">
      <c r="B29" s="468" t="s">
        <v>52</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70"/>
      <c r="BH29" s="471"/>
      <c r="BI29" s="472"/>
      <c r="BJ29" s="472"/>
      <c r="BK29" s="472"/>
      <c r="BL29" s="472"/>
      <c r="BM29" s="472"/>
      <c r="BN29" s="473"/>
    </row>
    <row r="30" spans="2:66" ht="30" customHeight="1" thickBot="1" x14ac:dyDescent="0.2">
      <c r="B30" s="454" t="s">
        <v>106</v>
      </c>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6"/>
      <c r="BH30" s="457"/>
      <c r="BI30" s="458"/>
      <c r="BJ30" s="458"/>
      <c r="BK30" s="458"/>
      <c r="BL30" s="458"/>
      <c r="BM30" s="458"/>
      <c r="BN30" s="459"/>
    </row>
    <row r="31" spans="2:66" ht="12" x14ac:dyDescent="0.15">
      <c r="BH31" s="460"/>
      <c r="BI31" s="460"/>
      <c r="BJ31" s="460"/>
      <c r="BK31" s="460"/>
      <c r="BL31" s="460"/>
      <c r="BM31" s="460"/>
      <c r="BN31" s="460"/>
    </row>
    <row r="32" spans="2:66" ht="12.75" customHeight="1" x14ac:dyDescent="0.15">
      <c r="B32" s="1" t="s">
        <v>31</v>
      </c>
    </row>
    <row r="33" spans="2:67" ht="12.75" customHeight="1" x14ac:dyDescent="0.15">
      <c r="B33" s="461" t="s">
        <v>442</v>
      </c>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row>
    <row r="34" spans="2:67" ht="6"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row>
    <row r="35" spans="2:67"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row>
    <row r="36" spans="2:67"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row>
    <row r="37" spans="2:67"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row>
    <row r="38" spans="2:67"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row>
    <row r="39" spans="2:67"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row>
    <row r="40" spans="2:67"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row>
    <row r="41" spans="2:67"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row>
    <row r="42" spans="2:67"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row>
    <row r="43" spans="2:67"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row>
    <row r="44" spans="2:67"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row>
    <row r="45" spans="2:67"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row>
    <row r="46" spans="2:67"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row>
    <row r="47" spans="2:67"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row>
    <row r="48" spans="2:67"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row>
    <row r="49" spans="2:67" ht="6"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row>
    <row r="50" spans="2:67"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row>
    <row r="51" spans="2:67"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row>
    <row r="52" spans="2:67"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row>
    <row r="53" spans="2:67"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row>
    <row r="54" spans="2:67"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row>
    <row r="55" spans="2:67"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row>
    <row r="56" spans="2:67"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row>
    <row r="57" spans="2:67"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row>
    <row r="58" spans="2:67"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row>
    <row r="59" spans="2:67" ht="12.75" customHeight="1" x14ac:dyDescent="0.15">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row>
    <row r="60" spans="2:67" ht="19.5" customHeight="1" x14ac:dyDescent="0.15">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row>
    <row r="61" spans="2:67" ht="19.5" customHeight="1" x14ac:dyDescent="0.15">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row>
    <row r="62" spans="2:67" ht="19.5" customHeight="1" x14ac:dyDescent="0.1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row>
  </sheetData>
  <mergeCells count="96">
    <mergeCell ref="AF10:AH10"/>
    <mergeCell ref="AI10:AK10"/>
    <mergeCell ref="AL10:AN10"/>
    <mergeCell ref="AO10:AQ10"/>
    <mergeCell ref="AR10:AT10"/>
    <mergeCell ref="AU10:AW10"/>
    <mergeCell ref="AX10:BA10"/>
    <mergeCell ref="BB10:BE10"/>
    <mergeCell ref="B1:BN1"/>
    <mergeCell ref="B3:H3"/>
    <mergeCell ref="I3:AS3"/>
    <mergeCell ref="AT3:BA3"/>
    <mergeCell ref="BB3:BN3"/>
    <mergeCell ref="B5:BG5"/>
    <mergeCell ref="BH5:BN5"/>
    <mergeCell ref="B7:BG7"/>
    <mergeCell ref="Q10:S10"/>
    <mergeCell ref="T10:V10"/>
    <mergeCell ref="W10:Y10"/>
    <mergeCell ref="Z10:AB10"/>
    <mergeCell ref="AC10:AE10"/>
    <mergeCell ref="B6:BG6"/>
    <mergeCell ref="BH6:BN6"/>
    <mergeCell ref="D10:P10"/>
    <mergeCell ref="AV21:AX21"/>
    <mergeCell ref="AY21:BC21"/>
    <mergeCell ref="AG21:AJ21"/>
    <mergeCell ref="AK21:AM21"/>
    <mergeCell ref="AN21:AO21"/>
    <mergeCell ref="AQ21:AT21"/>
    <mergeCell ref="F21:I21"/>
    <mergeCell ref="J21:L21"/>
    <mergeCell ref="M21:N21"/>
    <mergeCell ref="P21:Q21"/>
    <mergeCell ref="T21:W21"/>
    <mergeCell ref="AR13:AT14"/>
    <mergeCell ref="D11:P12"/>
    <mergeCell ref="X25:Z25"/>
    <mergeCell ref="AA25:AB25"/>
    <mergeCell ref="AD25:AE25"/>
    <mergeCell ref="AA21:AB21"/>
    <mergeCell ref="AD21:AE21"/>
    <mergeCell ref="X21:Z21"/>
    <mergeCell ref="E23:BG23"/>
    <mergeCell ref="AG25:AJ25"/>
    <mergeCell ref="AQ25:AT25"/>
    <mergeCell ref="AV25:AX25"/>
    <mergeCell ref="AY25:BC25"/>
    <mergeCell ref="F25:I25"/>
    <mergeCell ref="J25:L25"/>
    <mergeCell ref="M25:N25"/>
    <mergeCell ref="P25:Q25"/>
    <mergeCell ref="T25:W25"/>
    <mergeCell ref="F27:AU27"/>
    <mergeCell ref="AV27:AX27"/>
    <mergeCell ref="AY27:BC27"/>
    <mergeCell ref="B29:BG29"/>
    <mergeCell ref="BH29:BN29"/>
    <mergeCell ref="B30:BG30"/>
    <mergeCell ref="BH30:BN30"/>
    <mergeCell ref="BH31:BN31"/>
    <mergeCell ref="B33:BO58"/>
    <mergeCell ref="AI13:AK14"/>
    <mergeCell ref="AL13:AN14"/>
    <mergeCell ref="AO13:AQ14"/>
    <mergeCell ref="Q13:S14"/>
    <mergeCell ref="T13:V14"/>
    <mergeCell ref="W13:Y14"/>
    <mergeCell ref="F16:AU16"/>
    <mergeCell ref="AV16:AX16"/>
    <mergeCell ref="AY16:BC16"/>
    <mergeCell ref="E19:BG19"/>
    <mergeCell ref="AK25:AM25"/>
    <mergeCell ref="AN25:AO25"/>
    <mergeCell ref="AU11:AW12"/>
    <mergeCell ref="AX11:BA12"/>
    <mergeCell ref="BB11:BE11"/>
    <mergeCell ref="BB12:BE12"/>
    <mergeCell ref="D13:P14"/>
    <mergeCell ref="AU13:AW14"/>
    <mergeCell ref="AX13:BA14"/>
    <mergeCell ref="BB13:BE13"/>
    <mergeCell ref="BB14:BE14"/>
    <mergeCell ref="W11:Y12"/>
    <mergeCell ref="Z11:AB12"/>
    <mergeCell ref="AC11:AE12"/>
    <mergeCell ref="AF11:AH12"/>
    <mergeCell ref="Q11:S12"/>
    <mergeCell ref="T11:V12"/>
    <mergeCell ref="AO11:AQ12"/>
    <mergeCell ref="AR11:AT12"/>
    <mergeCell ref="AI11:AK12"/>
    <mergeCell ref="AL11:AN12"/>
    <mergeCell ref="Z13:AB14"/>
    <mergeCell ref="AC13:AE14"/>
    <mergeCell ref="AF13:AH14"/>
  </mergeCells>
  <phoneticPr fontId="3"/>
  <conditionalFormatting sqref="BH30:BN30 BH29">
    <cfRule type="containsBlanks" dxfId="4" priority="3">
      <formula>LEN(TRIM(BH29))=0</formula>
    </cfRule>
  </conditionalFormatting>
  <conditionalFormatting sqref="BH6:BN6">
    <cfRule type="containsBlanks" dxfId="3" priority="1">
      <formula>LEN(TRIM(BH6))=0</formula>
    </cfRule>
  </conditionalFormatting>
  <dataValidations count="2">
    <dataValidation type="list" allowBlank="1" showInputMessage="1" showErrorMessage="1" sqref="BH29:BN30" xr:uid="{00000000-0002-0000-0F00-000000000000}">
      <formula1>"　,はい,いいえ"</formula1>
    </dataValidation>
    <dataValidation type="list" allowBlank="1" showInputMessage="1" showErrorMessage="1" sqref="BH6:BN6" xr:uid="{00000000-0002-0000-0F00-000001000000}">
      <formula1>"　,①,②"</formula1>
    </dataValidation>
  </dataValidations>
  <pageMargins left="0.7" right="0.7" top="0.75" bottom="0.75" header="0.3" footer="0.3"/>
  <pageSetup paperSize="9" fitToHeight="0" orientation="portrait" r:id="rId1"/>
  <rowBreaks count="1" manualBreakCount="1">
    <brk id="31" min="1" max="6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B1:BO63"/>
  <sheetViews>
    <sheetView view="pageBreakPreview" zoomScaleNormal="100" zoomScaleSheetLayoutView="100" workbookViewId="0">
      <selection activeCell="B1" sqref="B1:BN1"/>
    </sheetView>
  </sheetViews>
  <sheetFormatPr defaultColWidth="1.375" defaultRowHeight="19.5" customHeight="1" x14ac:dyDescent="0.15"/>
  <cols>
    <col min="1" max="16384" width="1.375" style="1"/>
  </cols>
  <sheetData>
    <row r="1" spans="2:66" ht="19.5" customHeight="1" x14ac:dyDescent="0.2">
      <c r="B1" s="482" t="s">
        <v>108</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22.5"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45" customHeight="1" x14ac:dyDescent="0.15">
      <c r="B6" s="620" t="s">
        <v>150</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2"/>
      <c r="BH6" s="623"/>
      <c r="BI6" s="624"/>
      <c r="BJ6" s="624"/>
      <c r="BK6" s="624"/>
      <c r="BL6" s="624"/>
      <c r="BM6" s="624"/>
      <c r="BN6" s="625"/>
    </row>
    <row r="7" spans="2:66" ht="30" customHeight="1" x14ac:dyDescent="0.15">
      <c r="B7" s="474" t="s">
        <v>41</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633"/>
      <c r="BH7" s="2"/>
      <c r="BI7" s="5"/>
      <c r="BJ7" s="5"/>
      <c r="BK7" s="5"/>
      <c r="BL7" s="5"/>
      <c r="BM7" s="5"/>
      <c r="BN7" s="16"/>
    </row>
    <row r="8" spans="2:66" ht="19.5" customHeight="1" x14ac:dyDescent="0.15">
      <c r="B8" s="3"/>
      <c r="C8" s="8"/>
      <c r="D8" s="12" t="s">
        <v>48</v>
      </c>
      <c r="E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3"/>
      <c r="BI8" s="8"/>
      <c r="BJ8" s="8"/>
      <c r="BK8" s="8"/>
      <c r="BL8" s="8"/>
      <c r="BM8" s="8"/>
      <c r="BN8" s="9"/>
    </row>
    <row r="9" spans="2:66" ht="6" customHeight="1" thickBot="1" x14ac:dyDescent="0.2">
      <c r="B9" s="3"/>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6"/>
      <c r="BI9" s="10"/>
      <c r="BJ9" s="10"/>
      <c r="BK9" s="10"/>
      <c r="BL9" s="10"/>
      <c r="BM9" s="10"/>
      <c r="BN9" s="4"/>
    </row>
    <row r="10" spans="2:66" ht="24" customHeight="1" x14ac:dyDescent="0.15">
      <c r="B10" s="3"/>
      <c r="C10" s="8"/>
      <c r="F10" s="626" t="s">
        <v>46</v>
      </c>
      <c r="G10" s="626"/>
      <c r="H10" s="626"/>
      <c r="I10" s="626"/>
      <c r="J10" s="626"/>
      <c r="K10" s="626"/>
      <c r="L10" s="626"/>
      <c r="M10" s="626"/>
      <c r="N10" s="525" t="s">
        <v>20</v>
      </c>
      <c r="O10" s="612"/>
      <c r="P10" s="612"/>
      <c r="Q10" s="612" t="s">
        <v>21</v>
      </c>
      <c r="R10" s="612"/>
      <c r="S10" s="612"/>
      <c r="T10" s="612" t="s">
        <v>14</v>
      </c>
      <c r="U10" s="612"/>
      <c r="V10" s="612"/>
      <c r="W10" s="612" t="s">
        <v>13</v>
      </c>
      <c r="X10" s="612"/>
      <c r="Y10" s="612"/>
      <c r="Z10" s="612" t="s">
        <v>12</v>
      </c>
      <c r="AA10" s="612"/>
      <c r="AB10" s="612"/>
      <c r="AC10" s="612" t="s">
        <v>11</v>
      </c>
      <c r="AD10" s="612"/>
      <c r="AE10" s="612"/>
      <c r="AF10" s="612" t="s">
        <v>22</v>
      </c>
      <c r="AG10" s="612"/>
      <c r="AH10" s="612"/>
      <c r="AI10" s="612" t="s">
        <v>23</v>
      </c>
      <c r="AJ10" s="612"/>
      <c r="AK10" s="612"/>
      <c r="AL10" s="612" t="s">
        <v>24</v>
      </c>
      <c r="AM10" s="612"/>
      <c r="AN10" s="612"/>
      <c r="AO10" s="612" t="s">
        <v>10</v>
      </c>
      <c r="AP10" s="612"/>
      <c r="AQ10" s="612"/>
      <c r="AR10" s="612" t="s">
        <v>9</v>
      </c>
      <c r="AS10" s="612"/>
      <c r="AT10" s="612"/>
      <c r="AU10" s="627" t="s">
        <v>25</v>
      </c>
      <c r="AV10" s="628"/>
      <c r="AW10" s="628"/>
      <c r="AX10" s="629"/>
      <c r="AY10" s="630" t="s">
        <v>26</v>
      </c>
      <c r="AZ10" s="631"/>
      <c r="BA10" s="631"/>
      <c r="BB10" s="632"/>
      <c r="BF10" s="8"/>
      <c r="BG10" s="8"/>
      <c r="BH10" s="3"/>
      <c r="BI10" s="8"/>
      <c r="BJ10" s="8"/>
      <c r="BK10" s="8"/>
      <c r="BL10" s="8"/>
      <c r="BM10" s="8"/>
      <c r="BN10" s="9"/>
    </row>
    <row r="11" spans="2:66" ht="11.25" customHeight="1" x14ac:dyDescent="0.15">
      <c r="B11" s="3"/>
      <c r="C11" s="8"/>
      <c r="F11" s="605" t="s">
        <v>42</v>
      </c>
      <c r="G11" s="605"/>
      <c r="H11" s="605"/>
      <c r="I11" s="605"/>
      <c r="J11" s="605"/>
      <c r="K11" s="605"/>
      <c r="L11" s="605"/>
      <c r="M11" s="605"/>
      <c r="N11" s="553"/>
      <c r="O11" s="553"/>
      <c r="P11" s="554"/>
      <c r="Q11" s="552"/>
      <c r="R11" s="553"/>
      <c r="S11" s="554"/>
      <c r="T11" s="552"/>
      <c r="U11" s="553"/>
      <c r="V11" s="554"/>
      <c r="W11" s="552"/>
      <c r="X11" s="553"/>
      <c r="Y11" s="554"/>
      <c r="Z11" s="552"/>
      <c r="AA11" s="553"/>
      <c r="AB11" s="554"/>
      <c r="AC11" s="552"/>
      <c r="AD11" s="553"/>
      <c r="AE11" s="554"/>
      <c r="AF11" s="552"/>
      <c r="AG11" s="553"/>
      <c r="AH11" s="554"/>
      <c r="AI11" s="552"/>
      <c r="AJ11" s="553"/>
      <c r="AK11" s="554"/>
      <c r="AL11" s="552"/>
      <c r="AM11" s="553"/>
      <c r="AN11" s="554"/>
      <c r="AO11" s="552"/>
      <c r="AP11" s="553"/>
      <c r="AQ11" s="554"/>
      <c r="AR11" s="552"/>
      <c r="AS11" s="553"/>
      <c r="AT11" s="554"/>
      <c r="AU11" s="599"/>
      <c r="AV11" s="600"/>
      <c r="AW11" s="600"/>
      <c r="AX11" s="601"/>
      <c r="AY11" s="599" t="s">
        <v>44</v>
      </c>
      <c r="AZ11" s="600"/>
      <c r="BA11" s="600"/>
      <c r="BB11" s="601"/>
      <c r="BF11" s="8"/>
      <c r="BG11" s="8"/>
      <c r="BH11" s="3"/>
      <c r="BI11" s="8"/>
      <c r="BJ11" s="8"/>
      <c r="BK11" s="8"/>
      <c r="BL11" s="8"/>
      <c r="BM11" s="8"/>
      <c r="BN11" s="9"/>
    </row>
    <row r="12" spans="2:66" ht="30" customHeight="1" x14ac:dyDescent="0.15">
      <c r="B12" s="3"/>
      <c r="C12" s="8"/>
      <c r="F12" s="605"/>
      <c r="G12" s="605"/>
      <c r="H12" s="605"/>
      <c r="I12" s="605"/>
      <c r="J12" s="605"/>
      <c r="K12" s="605"/>
      <c r="L12" s="605"/>
      <c r="M12" s="605"/>
      <c r="N12" s="597"/>
      <c r="O12" s="597"/>
      <c r="P12" s="598"/>
      <c r="Q12" s="596"/>
      <c r="R12" s="597"/>
      <c r="S12" s="598"/>
      <c r="T12" s="596"/>
      <c r="U12" s="597"/>
      <c r="V12" s="598"/>
      <c r="W12" s="596"/>
      <c r="X12" s="597"/>
      <c r="Y12" s="598"/>
      <c r="Z12" s="596"/>
      <c r="AA12" s="597"/>
      <c r="AB12" s="598"/>
      <c r="AC12" s="596"/>
      <c r="AD12" s="597"/>
      <c r="AE12" s="598"/>
      <c r="AF12" s="596"/>
      <c r="AG12" s="597"/>
      <c r="AH12" s="598"/>
      <c r="AI12" s="596"/>
      <c r="AJ12" s="597"/>
      <c r="AK12" s="598"/>
      <c r="AL12" s="596"/>
      <c r="AM12" s="597"/>
      <c r="AN12" s="598"/>
      <c r="AO12" s="596"/>
      <c r="AP12" s="597"/>
      <c r="AQ12" s="598"/>
      <c r="AR12" s="596"/>
      <c r="AS12" s="597"/>
      <c r="AT12" s="598"/>
      <c r="AU12" s="602"/>
      <c r="AV12" s="603"/>
      <c r="AW12" s="603"/>
      <c r="AX12" s="604"/>
      <c r="AY12" s="602"/>
      <c r="AZ12" s="603"/>
      <c r="BA12" s="603"/>
      <c r="BB12" s="604"/>
      <c r="BF12" s="5"/>
      <c r="BG12" s="5"/>
      <c r="BH12" s="3"/>
      <c r="BI12" s="8"/>
      <c r="BJ12" s="8"/>
      <c r="BK12" s="8"/>
      <c r="BL12" s="8"/>
      <c r="BM12" s="8"/>
      <c r="BN12" s="9"/>
    </row>
    <row r="13" spans="2:66" ht="11.25" customHeight="1" x14ac:dyDescent="0.15">
      <c r="B13" s="3"/>
      <c r="C13" s="8"/>
      <c r="F13" s="605" t="s">
        <v>43</v>
      </c>
      <c r="G13" s="605"/>
      <c r="H13" s="605"/>
      <c r="I13" s="605"/>
      <c r="J13" s="605"/>
      <c r="K13" s="605"/>
      <c r="L13" s="605"/>
      <c r="M13" s="605"/>
      <c r="N13" s="553"/>
      <c r="O13" s="553"/>
      <c r="P13" s="554"/>
      <c r="Q13" s="552"/>
      <c r="R13" s="553"/>
      <c r="S13" s="554"/>
      <c r="T13" s="552"/>
      <c r="U13" s="553"/>
      <c r="V13" s="554"/>
      <c r="W13" s="552"/>
      <c r="X13" s="553"/>
      <c r="Y13" s="554"/>
      <c r="Z13" s="552"/>
      <c r="AA13" s="553"/>
      <c r="AB13" s="554"/>
      <c r="AC13" s="552"/>
      <c r="AD13" s="553"/>
      <c r="AE13" s="554"/>
      <c r="AF13" s="552"/>
      <c r="AG13" s="553"/>
      <c r="AH13" s="554"/>
      <c r="AI13" s="552"/>
      <c r="AJ13" s="553"/>
      <c r="AK13" s="554"/>
      <c r="AL13" s="552"/>
      <c r="AM13" s="553"/>
      <c r="AN13" s="554"/>
      <c r="AO13" s="552"/>
      <c r="AP13" s="553"/>
      <c r="AQ13" s="554"/>
      <c r="AR13" s="552"/>
      <c r="AS13" s="553"/>
      <c r="AT13" s="554"/>
      <c r="AU13" s="599"/>
      <c r="AV13" s="600"/>
      <c r="AW13" s="600"/>
      <c r="AX13" s="601"/>
      <c r="AY13" s="599" t="s">
        <v>45</v>
      </c>
      <c r="AZ13" s="600"/>
      <c r="BA13" s="600"/>
      <c r="BB13" s="601"/>
      <c r="BF13" s="5"/>
      <c r="BG13" s="5"/>
      <c r="BH13" s="3"/>
      <c r="BI13" s="8"/>
      <c r="BJ13" s="8"/>
      <c r="BK13" s="8"/>
      <c r="BL13" s="8"/>
      <c r="BM13" s="8"/>
      <c r="BN13" s="9"/>
    </row>
    <row r="14" spans="2:66" ht="30" customHeight="1" thickBot="1" x14ac:dyDescent="0.2">
      <c r="B14" s="3"/>
      <c r="C14" s="8"/>
      <c r="F14" s="605"/>
      <c r="G14" s="605"/>
      <c r="H14" s="605"/>
      <c r="I14" s="605"/>
      <c r="J14" s="605"/>
      <c r="K14" s="605"/>
      <c r="L14" s="605"/>
      <c r="M14" s="605"/>
      <c r="N14" s="597"/>
      <c r="O14" s="597"/>
      <c r="P14" s="598"/>
      <c r="Q14" s="596"/>
      <c r="R14" s="597"/>
      <c r="S14" s="598"/>
      <c r="T14" s="596"/>
      <c r="U14" s="597"/>
      <c r="V14" s="598"/>
      <c r="W14" s="596"/>
      <c r="X14" s="597"/>
      <c r="Y14" s="598"/>
      <c r="Z14" s="596"/>
      <c r="AA14" s="597"/>
      <c r="AB14" s="598"/>
      <c r="AC14" s="596"/>
      <c r="AD14" s="597"/>
      <c r="AE14" s="598"/>
      <c r="AF14" s="596"/>
      <c r="AG14" s="597"/>
      <c r="AH14" s="598"/>
      <c r="AI14" s="596"/>
      <c r="AJ14" s="597"/>
      <c r="AK14" s="598"/>
      <c r="AL14" s="596"/>
      <c r="AM14" s="597"/>
      <c r="AN14" s="598"/>
      <c r="AO14" s="596"/>
      <c r="AP14" s="597"/>
      <c r="AQ14" s="598"/>
      <c r="AR14" s="596"/>
      <c r="AS14" s="597"/>
      <c r="AT14" s="598"/>
      <c r="AU14" s="606"/>
      <c r="AV14" s="607"/>
      <c r="AW14" s="607"/>
      <c r="AX14" s="608"/>
      <c r="AY14" s="609"/>
      <c r="AZ14" s="610"/>
      <c r="BA14" s="610"/>
      <c r="BB14" s="611"/>
      <c r="BF14" s="8"/>
      <c r="BG14" s="8"/>
      <c r="BH14" s="3"/>
      <c r="BI14" s="8"/>
      <c r="BJ14" s="8"/>
      <c r="BK14" s="8"/>
      <c r="BL14" s="8"/>
      <c r="BM14" s="8"/>
      <c r="BN14" s="9"/>
    </row>
    <row r="15" spans="2:66" ht="6" customHeight="1" thickBot="1" x14ac:dyDescent="0.2">
      <c r="B15" s="3"/>
      <c r="C15" s="8"/>
      <c r="H15" s="11"/>
      <c r="I15" s="11"/>
      <c r="J15" s="11"/>
      <c r="K15" s="11"/>
      <c r="L15" s="11"/>
      <c r="M15" s="11"/>
      <c r="N15" s="11"/>
      <c r="O15" s="11"/>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3"/>
      <c r="AX15" s="13"/>
      <c r="AY15" s="14"/>
      <c r="AZ15" s="14"/>
      <c r="BA15" s="14"/>
      <c r="BB15" s="15"/>
      <c r="BC15" s="15"/>
      <c r="BD15" s="15"/>
      <c r="BF15" s="8"/>
      <c r="BG15" s="8"/>
      <c r="BH15" s="3"/>
      <c r="BI15" s="8"/>
      <c r="BJ15" s="8"/>
      <c r="BK15" s="8"/>
      <c r="BL15" s="8"/>
      <c r="BM15" s="8"/>
      <c r="BN15" s="9"/>
    </row>
    <row r="16" spans="2:66" ht="19.5" customHeight="1" thickBot="1" x14ac:dyDescent="0.2">
      <c r="B16" s="3"/>
      <c r="C16" s="8"/>
      <c r="E16" s="8"/>
      <c r="F16" s="613" t="s">
        <v>53</v>
      </c>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4"/>
      <c r="AV16" s="479"/>
      <c r="AW16" s="480"/>
      <c r="AX16" s="481"/>
      <c r="AY16" s="615" t="s">
        <v>29</v>
      </c>
      <c r="AZ16" s="615"/>
      <c r="BA16" s="615"/>
      <c r="BB16" s="615"/>
      <c r="BC16" s="615"/>
      <c r="BD16" s="8"/>
      <c r="BE16" s="8"/>
      <c r="BF16" s="8"/>
      <c r="BG16" s="9"/>
      <c r="BH16" s="3"/>
      <c r="BI16" s="8"/>
      <c r="BJ16" s="8"/>
      <c r="BK16" s="8"/>
      <c r="BL16" s="8"/>
      <c r="BM16" s="8"/>
      <c r="BN16" s="9"/>
    </row>
    <row r="17" spans="2:66" ht="6" customHeight="1" x14ac:dyDescent="0.15">
      <c r="B17" s="3"/>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6"/>
      <c r="BI17" s="10"/>
      <c r="BJ17" s="10"/>
      <c r="BK17" s="10"/>
      <c r="BL17" s="10"/>
      <c r="BM17" s="10"/>
      <c r="BN17" s="4"/>
    </row>
    <row r="18" spans="2:66" ht="19.5" customHeight="1" x14ac:dyDescent="0.15">
      <c r="B18" s="3"/>
      <c r="C18" s="8"/>
      <c r="D18" s="12" t="s">
        <v>47</v>
      </c>
      <c r="E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3"/>
      <c r="BI18" s="8"/>
      <c r="BJ18" s="8"/>
      <c r="BK18" s="8"/>
      <c r="BL18" s="8"/>
      <c r="BM18" s="8"/>
      <c r="BN18" s="9"/>
    </row>
    <row r="19" spans="2:66" ht="19.5" customHeight="1" x14ac:dyDescent="0.15">
      <c r="B19" s="3"/>
      <c r="C19" s="8"/>
      <c r="D19" s="8"/>
      <c r="E19" s="615" t="s">
        <v>49</v>
      </c>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34"/>
      <c r="BH19" s="3"/>
      <c r="BI19" s="8"/>
      <c r="BJ19" s="8"/>
      <c r="BK19" s="8"/>
      <c r="BL19" s="8"/>
      <c r="BM19" s="8"/>
      <c r="BN19" s="9"/>
    </row>
    <row r="20" spans="2:66" ht="6" customHeight="1" x14ac:dyDescent="0.15">
      <c r="B20" s="3"/>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6"/>
      <c r="BI20" s="10"/>
      <c r="BJ20" s="10"/>
      <c r="BK20" s="10"/>
      <c r="BL20" s="10"/>
      <c r="BM20" s="10"/>
      <c r="BN20" s="4"/>
    </row>
    <row r="21" spans="2:66" ht="23.25" customHeight="1" x14ac:dyDescent="0.15">
      <c r="B21" s="3"/>
      <c r="C21" s="8"/>
      <c r="D21" s="8"/>
      <c r="E21" s="8"/>
      <c r="F21" s="618" t="s">
        <v>5</v>
      </c>
      <c r="G21" s="618"/>
      <c r="H21" s="618"/>
      <c r="I21" s="618"/>
      <c r="J21" s="523"/>
      <c r="K21" s="524"/>
      <c r="L21" s="525"/>
      <c r="M21" s="533" t="s">
        <v>4</v>
      </c>
      <c r="N21" s="533"/>
      <c r="O21" s="8"/>
      <c r="P21" s="533" t="s">
        <v>6</v>
      </c>
      <c r="Q21" s="533"/>
      <c r="R21" s="8"/>
      <c r="S21" s="8"/>
      <c r="T21" s="618" t="s">
        <v>7</v>
      </c>
      <c r="U21" s="618"/>
      <c r="V21" s="618"/>
      <c r="W21" s="618"/>
      <c r="X21" s="523"/>
      <c r="Y21" s="524"/>
      <c r="Z21" s="525"/>
      <c r="AA21" s="533" t="s">
        <v>4</v>
      </c>
      <c r="AB21" s="533"/>
      <c r="AC21" s="8"/>
      <c r="AD21" s="533" t="s">
        <v>6</v>
      </c>
      <c r="AE21" s="533"/>
      <c r="AF21" s="8"/>
      <c r="AG21" s="618" t="s">
        <v>8</v>
      </c>
      <c r="AH21" s="618"/>
      <c r="AI21" s="618"/>
      <c r="AJ21" s="618"/>
      <c r="AK21" s="523"/>
      <c r="AL21" s="524"/>
      <c r="AM21" s="525"/>
      <c r="AN21" s="533" t="s">
        <v>4</v>
      </c>
      <c r="AO21" s="533"/>
      <c r="AP21" s="8"/>
      <c r="AQ21" s="533" t="s">
        <v>27</v>
      </c>
      <c r="AR21" s="533"/>
      <c r="AS21" s="533"/>
      <c r="AT21" s="533"/>
      <c r="AU21" s="8"/>
      <c r="AV21" s="523"/>
      <c r="AW21" s="524"/>
      <c r="AX21" s="525"/>
      <c r="AY21" s="619" t="s">
        <v>51</v>
      </c>
      <c r="AZ21" s="615"/>
      <c r="BA21" s="615"/>
      <c r="BB21" s="615"/>
      <c r="BC21" s="615"/>
      <c r="BD21" s="8"/>
      <c r="BE21" s="8"/>
      <c r="BF21" s="8"/>
      <c r="BG21" s="8"/>
      <c r="BH21" s="3"/>
      <c r="BI21" s="8"/>
      <c r="BJ21" s="8"/>
      <c r="BK21" s="8"/>
      <c r="BL21" s="8"/>
      <c r="BM21" s="8"/>
      <c r="BN21" s="9"/>
    </row>
    <row r="22" spans="2:66" ht="6" customHeight="1" x14ac:dyDescent="0.15">
      <c r="B22" s="3"/>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3"/>
      <c r="BI22" s="8"/>
      <c r="BJ22" s="8"/>
      <c r="BK22" s="8"/>
      <c r="BL22" s="8"/>
      <c r="BM22" s="8"/>
      <c r="BN22" s="9"/>
    </row>
    <row r="23" spans="2:66" ht="19.5" customHeight="1" x14ac:dyDescent="0.15">
      <c r="B23" s="2"/>
      <c r="C23" s="5"/>
      <c r="D23" s="5"/>
      <c r="E23" s="615" t="s">
        <v>50</v>
      </c>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15"/>
      <c r="AY23" s="615"/>
      <c r="AZ23" s="615"/>
      <c r="BA23" s="615"/>
      <c r="BB23" s="615"/>
      <c r="BC23" s="615"/>
      <c r="BD23" s="615"/>
      <c r="BE23" s="615"/>
      <c r="BF23" s="615"/>
      <c r="BG23" s="634"/>
      <c r="BH23" s="3"/>
      <c r="BI23" s="8"/>
      <c r="BJ23" s="8"/>
      <c r="BK23" s="8"/>
      <c r="BL23" s="8"/>
      <c r="BM23" s="8"/>
      <c r="BN23" s="9"/>
    </row>
    <row r="24" spans="2:66" ht="6" customHeight="1" x14ac:dyDescent="0.15">
      <c r="B24" s="3"/>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3"/>
      <c r="BI24" s="8"/>
      <c r="BJ24" s="8"/>
      <c r="BK24" s="8"/>
      <c r="BL24" s="8"/>
      <c r="BM24" s="8"/>
      <c r="BN24" s="9"/>
    </row>
    <row r="25" spans="2:66" ht="23.25" customHeight="1" x14ac:dyDescent="0.15">
      <c r="B25" s="2"/>
      <c r="C25" s="5"/>
      <c r="D25" s="5"/>
      <c r="E25" s="5"/>
      <c r="F25" s="618" t="s">
        <v>5</v>
      </c>
      <c r="G25" s="618"/>
      <c r="H25" s="618"/>
      <c r="I25" s="618"/>
      <c r="J25" s="523"/>
      <c r="K25" s="524"/>
      <c r="L25" s="525"/>
      <c r="M25" s="533" t="s">
        <v>4</v>
      </c>
      <c r="N25" s="533"/>
      <c r="O25" s="8"/>
      <c r="P25" s="533" t="s">
        <v>6</v>
      </c>
      <c r="Q25" s="533"/>
      <c r="R25" s="8"/>
      <c r="S25" s="8"/>
      <c r="T25" s="618" t="s">
        <v>7</v>
      </c>
      <c r="U25" s="618"/>
      <c r="V25" s="618"/>
      <c r="W25" s="618"/>
      <c r="X25" s="523"/>
      <c r="Y25" s="524"/>
      <c r="Z25" s="525"/>
      <c r="AA25" s="533" t="s">
        <v>4</v>
      </c>
      <c r="AB25" s="533"/>
      <c r="AC25" s="8"/>
      <c r="AD25" s="533" t="s">
        <v>6</v>
      </c>
      <c r="AE25" s="533"/>
      <c r="AF25" s="8"/>
      <c r="AG25" s="618" t="s">
        <v>8</v>
      </c>
      <c r="AH25" s="618"/>
      <c r="AI25" s="618"/>
      <c r="AJ25" s="618"/>
      <c r="AK25" s="523"/>
      <c r="AL25" s="524"/>
      <c r="AM25" s="525"/>
      <c r="AN25" s="533" t="s">
        <v>4</v>
      </c>
      <c r="AO25" s="533"/>
      <c r="AP25" s="8"/>
      <c r="AQ25" s="533" t="s">
        <v>27</v>
      </c>
      <c r="AR25" s="533"/>
      <c r="AS25" s="533"/>
      <c r="AT25" s="533"/>
      <c r="AU25" s="8"/>
      <c r="AV25" s="523"/>
      <c r="AW25" s="524"/>
      <c r="AX25" s="525"/>
      <c r="AY25" s="619" t="s">
        <v>28</v>
      </c>
      <c r="AZ25" s="615"/>
      <c r="BA25" s="615"/>
      <c r="BB25" s="615"/>
      <c r="BC25" s="615"/>
      <c r="BD25" s="8"/>
      <c r="BE25" s="8"/>
      <c r="BF25" s="8"/>
      <c r="BG25" s="8"/>
      <c r="BH25" s="3"/>
      <c r="BI25" s="8"/>
      <c r="BJ25" s="8"/>
      <c r="BK25" s="8"/>
      <c r="BL25" s="8"/>
      <c r="BM25" s="8"/>
      <c r="BN25" s="9"/>
    </row>
    <row r="26" spans="2:66" ht="6" customHeight="1" thickBot="1" x14ac:dyDescent="0.2">
      <c r="B26" s="3"/>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3"/>
      <c r="BI26" s="8"/>
      <c r="BJ26" s="8"/>
      <c r="BK26" s="8"/>
      <c r="BL26" s="8"/>
      <c r="BM26" s="8"/>
      <c r="BN26" s="9"/>
    </row>
    <row r="27" spans="2:66" ht="23.25" customHeight="1" thickBot="1" x14ac:dyDescent="0.2">
      <c r="B27" s="2"/>
      <c r="C27" s="5"/>
      <c r="D27" s="5"/>
      <c r="E27" s="5"/>
      <c r="F27" s="613" t="s">
        <v>53</v>
      </c>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4"/>
      <c r="AV27" s="479"/>
      <c r="AW27" s="480"/>
      <c r="AX27" s="481"/>
      <c r="AY27" s="615" t="s">
        <v>29</v>
      </c>
      <c r="AZ27" s="615"/>
      <c r="BA27" s="615"/>
      <c r="BB27" s="615"/>
      <c r="BC27" s="615"/>
      <c r="BD27" s="5"/>
      <c r="BE27" s="5"/>
      <c r="BF27" s="5"/>
      <c r="BG27" s="5"/>
      <c r="BH27" s="3"/>
      <c r="BI27" s="8"/>
      <c r="BJ27" s="8"/>
      <c r="BK27" s="8"/>
      <c r="BL27" s="8"/>
      <c r="BM27" s="8"/>
      <c r="BN27" s="9"/>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8"/>
      <c r="BJ28" s="8"/>
      <c r="BK28" s="8"/>
      <c r="BL28" s="8"/>
      <c r="BM28" s="8"/>
      <c r="BN28" s="9"/>
    </row>
    <row r="29" spans="2:66" ht="30" customHeight="1" x14ac:dyDescent="0.15">
      <c r="B29" s="468" t="s">
        <v>52</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70"/>
      <c r="BH29" s="471"/>
      <c r="BI29" s="472"/>
      <c r="BJ29" s="472"/>
      <c r="BK29" s="472"/>
      <c r="BL29" s="472"/>
      <c r="BM29" s="472"/>
      <c r="BN29" s="473"/>
    </row>
    <row r="30" spans="2:66" ht="30" customHeight="1" thickBot="1" x14ac:dyDescent="0.2">
      <c r="B30" s="454" t="s">
        <v>106</v>
      </c>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6"/>
      <c r="BH30" s="457"/>
      <c r="BI30" s="458"/>
      <c r="BJ30" s="458"/>
      <c r="BK30" s="458"/>
      <c r="BL30" s="458"/>
      <c r="BM30" s="458"/>
      <c r="BN30" s="459"/>
    </row>
    <row r="31" spans="2:66" ht="12" x14ac:dyDescent="0.15">
      <c r="BH31" s="460"/>
      <c r="BI31" s="460"/>
      <c r="BJ31" s="460"/>
      <c r="BK31" s="460"/>
      <c r="BL31" s="460"/>
      <c r="BM31" s="460"/>
      <c r="BN31" s="460"/>
    </row>
    <row r="32" spans="2:66" ht="12.75" customHeight="1" x14ac:dyDescent="0.15">
      <c r="B32" s="1" t="s">
        <v>31</v>
      </c>
    </row>
    <row r="33" spans="2:67" ht="12.75" customHeight="1" x14ac:dyDescent="0.15">
      <c r="B33" s="461" t="s">
        <v>442</v>
      </c>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row>
    <row r="34" spans="2:67" ht="6"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row>
    <row r="35" spans="2:67"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row>
    <row r="36" spans="2:67"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row>
    <row r="37" spans="2:67"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row>
    <row r="38" spans="2:67"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row>
    <row r="39" spans="2:67"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row>
    <row r="40" spans="2:67"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row>
    <row r="41" spans="2:67"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row>
    <row r="42" spans="2:67"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row>
    <row r="43" spans="2:67"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row>
    <row r="44" spans="2:67"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row>
    <row r="45" spans="2:67"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row>
    <row r="46" spans="2:67"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row>
    <row r="47" spans="2:67"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row>
    <row r="48" spans="2:67"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row>
    <row r="49" spans="2:67" ht="6"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row>
    <row r="50" spans="2:67"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row>
    <row r="51" spans="2:67"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row>
    <row r="52" spans="2:67"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row>
    <row r="53" spans="2:67"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row>
    <row r="54" spans="2:67"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row>
    <row r="55" spans="2:67"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row>
    <row r="56" spans="2:67"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row>
    <row r="57" spans="2:67"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row>
    <row r="58" spans="2:67"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row>
    <row r="59" spans="2:67" ht="12.75" customHeight="1" x14ac:dyDescent="0.15">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row>
    <row r="60" spans="2:67" ht="12.75" customHeight="1" x14ac:dyDescent="0.15">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row>
    <row r="61" spans="2:67" ht="19.5" customHeight="1" x14ac:dyDescent="0.15">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row>
    <row r="62" spans="2:67" ht="19.5" customHeight="1" x14ac:dyDescent="0.1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row>
    <row r="63" spans="2:67" ht="19.5" customHeight="1" x14ac:dyDescent="0.1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row>
  </sheetData>
  <mergeCells count="96">
    <mergeCell ref="B1:BN1"/>
    <mergeCell ref="B3:H3"/>
    <mergeCell ref="I3:AS3"/>
    <mergeCell ref="AT3:BA3"/>
    <mergeCell ref="BB3:BN3"/>
    <mergeCell ref="B5:BG5"/>
    <mergeCell ref="BH5:BN5"/>
    <mergeCell ref="B6:BG6"/>
    <mergeCell ref="BH6:BN6"/>
    <mergeCell ref="B7:BG7"/>
    <mergeCell ref="F10:M10"/>
    <mergeCell ref="N10:P10"/>
    <mergeCell ref="Q10:S10"/>
    <mergeCell ref="T10:V10"/>
    <mergeCell ref="W10:Y10"/>
    <mergeCell ref="Z10:AB10"/>
    <mergeCell ref="AC10:AE10"/>
    <mergeCell ref="AL11:AN12"/>
    <mergeCell ref="AO11:AQ12"/>
    <mergeCell ref="AR11:AT12"/>
    <mergeCell ref="AO10:AQ10"/>
    <mergeCell ref="AR10:AT10"/>
    <mergeCell ref="AU11:AX12"/>
    <mergeCell ref="AY11:BB11"/>
    <mergeCell ref="AY12:BB12"/>
    <mergeCell ref="AY10:BB10"/>
    <mergeCell ref="F11:M12"/>
    <mergeCell ref="N11:P12"/>
    <mergeCell ref="Q11:S12"/>
    <mergeCell ref="T11:V12"/>
    <mergeCell ref="W11:Y12"/>
    <mergeCell ref="Z11:AB12"/>
    <mergeCell ref="AC11:AE12"/>
    <mergeCell ref="AF11:AH12"/>
    <mergeCell ref="AI11:AK12"/>
    <mergeCell ref="AF10:AH10"/>
    <mergeCell ref="AI10:AK10"/>
    <mergeCell ref="AL10:AN10"/>
    <mergeCell ref="AU10:AX10"/>
    <mergeCell ref="AU13:AX14"/>
    <mergeCell ref="AY13:BB13"/>
    <mergeCell ref="AY14:BB14"/>
    <mergeCell ref="F16:AU16"/>
    <mergeCell ref="AV16:AX16"/>
    <mergeCell ref="AY16:BC16"/>
    <mergeCell ref="AC13:AE14"/>
    <mergeCell ref="AF13:AH14"/>
    <mergeCell ref="AI13:AK14"/>
    <mergeCell ref="AL13:AN14"/>
    <mergeCell ref="AO13:AQ14"/>
    <mergeCell ref="AR13:AT14"/>
    <mergeCell ref="F13:M14"/>
    <mergeCell ref="N13:P14"/>
    <mergeCell ref="Q13:S14"/>
    <mergeCell ref="T13:V14"/>
    <mergeCell ref="W13:Y14"/>
    <mergeCell ref="Z13:AB14"/>
    <mergeCell ref="AK21:AM21"/>
    <mergeCell ref="AN21:AO21"/>
    <mergeCell ref="E19:BG19"/>
    <mergeCell ref="F21:I21"/>
    <mergeCell ref="J21:L21"/>
    <mergeCell ref="M21:N21"/>
    <mergeCell ref="P21:Q21"/>
    <mergeCell ref="T21:W21"/>
    <mergeCell ref="X21:Z21"/>
    <mergeCell ref="AA21:AB21"/>
    <mergeCell ref="AD21:AE21"/>
    <mergeCell ref="AG21:AJ21"/>
    <mergeCell ref="AG25:AJ25"/>
    <mergeCell ref="AK25:AM25"/>
    <mergeCell ref="AQ21:AT21"/>
    <mergeCell ref="AV21:AX21"/>
    <mergeCell ref="AY21:BC21"/>
    <mergeCell ref="E23:BG23"/>
    <mergeCell ref="P25:Q25"/>
    <mergeCell ref="T25:W25"/>
    <mergeCell ref="X25:Z25"/>
    <mergeCell ref="AA25:AB25"/>
    <mergeCell ref="AD25:AE25"/>
    <mergeCell ref="B33:BO58"/>
    <mergeCell ref="B29:BG29"/>
    <mergeCell ref="AN25:AO25"/>
    <mergeCell ref="BH29:BN29"/>
    <mergeCell ref="B30:BG30"/>
    <mergeCell ref="BH30:BN30"/>
    <mergeCell ref="BH31:BN31"/>
    <mergeCell ref="AV25:AX25"/>
    <mergeCell ref="AY25:BC25"/>
    <mergeCell ref="F27:AU27"/>
    <mergeCell ref="AV27:AX27"/>
    <mergeCell ref="AY27:BC27"/>
    <mergeCell ref="AQ25:AT25"/>
    <mergeCell ref="F25:I25"/>
    <mergeCell ref="J25:L25"/>
    <mergeCell ref="M25:N25"/>
  </mergeCells>
  <phoneticPr fontId="3"/>
  <conditionalFormatting sqref="BH30:BN30 BH29 BH6:BN6">
    <cfRule type="containsBlanks" dxfId="2" priority="1">
      <formula>LEN(TRIM(BH6))=0</formula>
    </cfRule>
  </conditionalFormatting>
  <dataValidations count="2">
    <dataValidation type="list" allowBlank="1" showInputMessage="1" showErrorMessage="1" sqref="BH29:BN30" xr:uid="{00000000-0002-0000-1000-000000000000}">
      <formula1>"　,はい,いいえ"</formula1>
    </dataValidation>
    <dataValidation type="list" allowBlank="1" showInputMessage="1" showErrorMessage="1" sqref="BH6:BN6" xr:uid="{00000000-0002-0000-1000-000001000000}">
      <formula1>"　,はい"</formula1>
    </dataValidation>
  </dataValidations>
  <pageMargins left="0.7" right="0.7" top="0.75" bottom="0.75" header="0.3" footer="0.3"/>
  <pageSetup paperSize="9" fitToHeight="0" orientation="portrait" r:id="rId1"/>
  <rowBreaks count="1" manualBreakCount="1">
    <brk id="31" min="1" max="6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BO63"/>
  <sheetViews>
    <sheetView view="pageBreakPreview" zoomScaleNormal="100" zoomScaleSheetLayoutView="100" workbookViewId="0">
      <selection activeCell="B1" sqref="B1:BN1"/>
    </sheetView>
  </sheetViews>
  <sheetFormatPr defaultColWidth="1.375" defaultRowHeight="19.5" customHeight="1" x14ac:dyDescent="0.15"/>
  <cols>
    <col min="1" max="16384" width="1.375" style="1"/>
  </cols>
  <sheetData>
    <row r="1" spans="2:66" ht="19.5" customHeight="1" x14ac:dyDescent="0.2">
      <c r="B1" s="482" t="s">
        <v>109</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row>
    <row r="2" spans="2:66" ht="14.25" customHeight="1" thickBot="1" x14ac:dyDescent="0.2"/>
    <row r="3" spans="2:66" ht="19.5" customHeight="1" thickBot="1" x14ac:dyDescent="0.2">
      <c r="B3" s="479" t="s">
        <v>2</v>
      </c>
      <c r="C3" s="480"/>
      <c r="D3" s="480"/>
      <c r="E3" s="480"/>
      <c r="F3" s="480"/>
      <c r="G3" s="480"/>
      <c r="H3" s="483"/>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5" t="s">
        <v>30</v>
      </c>
      <c r="AU3" s="480"/>
      <c r="AV3" s="480"/>
      <c r="AW3" s="480"/>
      <c r="AX3" s="480"/>
      <c r="AY3" s="480"/>
      <c r="AZ3" s="480"/>
      <c r="BA3" s="483"/>
      <c r="BB3" s="486"/>
      <c r="BC3" s="487"/>
      <c r="BD3" s="487"/>
      <c r="BE3" s="487"/>
      <c r="BF3" s="487"/>
      <c r="BG3" s="487"/>
      <c r="BH3" s="487"/>
      <c r="BI3" s="487"/>
      <c r="BJ3" s="487"/>
      <c r="BK3" s="487"/>
      <c r="BL3" s="487"/>
      <c r="BM3" s="487"/>
      <c r="BN3" s="488"/>
    </row>
    <row r="4" spans="2:66" ht="22.5" customHeight="1" thickBot="1" x14ac:dyDescent="0.2"/>
    <row r="5" spans="2:66" ht="19.5" customHeight="1" thickBot="1" x14ac:dyDescent="0.2">
      <c r="B5" s="479" t="s">
        <v>19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79" t="s">
        <v>18</v>
      </c>
      <c r="BI5" s="480"/>
      <c r="BJ5" s="480"/>
      <c r="BK5" s="480"/>
      <c r="BL5" s="480"/>
      <c r="BM5" s="480"/>
      <c r="BN5" s="481"/>
    </row>
    <row r="6" spans="2:66" ht="84.75" customHeight="1" x14ac:dyDescent="0.15">
      <c r="B6" s="620" t="s">
        <v>151</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2"/>
      <c r="BH6" s="623" t="s">
        <v>0</v>
      </c>
      <c r="BI6" s="624"/>
      <c r="BJ6" s="624"/>
      <c r="BK6" s="624"/>
      <c r="BL6" s="624"/>
      <c r="BM6" s="624"/>
      <c r="BN6" s="625"/>
    </row>
    <row r="7" spans="2:66" ht="30" customHeight="1" x14ac:dyDescent="0.15">
      <c r="B7" s="474" t="s">
        <v>41</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633"/>
      <c r="BH7" s="2"/>
      <c r="BI7" s="5"/>
      <c r="BJ7" s="5"/>
      <c r="BK7" s="5"/>
      <c r="BL7" s="5"/>
      <c r="BM7" s="5"/>
      <c r="BN7" s="16"/>
    </row>
    <row r="8" spans="2:66" ht="19.5" customHeight="1" x14ac:dyDescent="0.15">
      <c r="B8" s="3"/>
      <c r="C8" s="20"/>
      <c r="D8" s="21" t="s">
        <v>48</v>
      </c>
      <c r="E8" s="20"/>
      <c r="F8" s="5"/>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3"/>
      <c r="BI8" s="20"/>
      <c r="BJ8" s="20"/>
      <c r="BK8" s="20"/>
      <c r="BL8" s="20"/>
      <c r="BM8" s="20"/>
      <c r="BN8" s="24"/>
    </row>
    <row r="9" spans="2:66" ht="6" customHeight="1" thickBot="1" x14ac:dyDescent="0.2">
      <c r="B9" s="3"/>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6"/>
      <c r="BI9" s="22"/>
      <c r="BJ9" s="22"/>
      <c r="BK9" s="22"/>
      <c r="BL9" s="22"/>
      <c r="BM9" s="22"/>
      <c r="BN9" s="4"/>
    </row>
    <row r="10" spans="2:66" ht="24" customHeight="1" x14ac:dyDescent="0.15">
      <c r="B10" s="3"/>
      <c r="C10" s="20"/>
      <c r="D10" s="626" t="s">
        <v>46</v>
      </c>
      <c r="E10" s="626"/>
      <c r="F10" s="626"/>
      <c r="G10" s="626"/>
      <c r="H10" s="626"/>
      <c r="I10" s="626"/>
      <c r="J10" s="626"/>
      <c r="K10" s="626"/>
      <c r="L10" s="626"/>
      <c r="M10" s="626"/>
      <c r="N10" s="626"/>
      <c r="O10" s="626"/>
      <c r="P10" s="626"/>
      <c r="Q10" s="525" t="s">
        <v>20</v>
      </c>
      <c r="R10" s="612"/>
      <c r="S10" s="612"/>
      <c r="T10" s="612" t="s">
        <v>21</v>
      </c>
      <c r="U10" s="612"/>
      <c r="V10" s="612"/>
      <c r="W10" s="612" t="s">
        <v>14</v>
      </c>
      <c r="X10" s="612"/>
      <c r="Y10" s="612"/>
      <c r="Z10" s="612" t="s">
        <v>13</v>
      </c>
      <c r="AA10" s="612"/>
      <c r="AB10" s="612"/>
      <c r="AC10" s="612" t="s">
        <v>12</v>
      </c>
      <c r="AD10" s="612"/>
      <c r="AE10" s="612"/>
      <c r="AF10" s="612" t="s">
        <v>11</v>
      </c>
      <c r="AG10" s="612"/>
      <c r="AH10" s="612"/>
      <c r="AI10" s="612" t="s">
        <v>22</v>
      </c>
      <c r="AJ10" s="612"/>
      <c r="AK10" s="612"/>
      <c r="AL10" s="612" t="s">
        <v>23</v>
      </c>
      <c r="AM10" s="612"/>
      <c r="AN10" s="612"/>
      <c r="AO10" s="612" t="s">
        <v>24</v>
      </c>
      <c r="AP10" s="612"/>
      <c r="AQ10" s="612"/>
      <c r="AR10" s="612" t="s">
        <v>10</v>
      </c>
      <c r="AS10" s="612"/>
      <c r="AT10" s="612"/>
      <c r="AU10" s="612" t="s">
        <v>9</v>
      </c>
      <c r="AV10" s="612"/>
      <c r="AW10" s="612"/>
      <c r="AX10" s="627" t="s">
        <v>25</v>
      </c>
      <c r="AY10" s="628"/>
      <c r="AZ10" s="628"/>
      <c r="BA10" s="629"/>
      <c r="BB10" s="630" t="s">
        <v>26</v>
      </c>
      <c r="BC10" s="631"/>
      <c r="BD10" s="631"/>
      <c r="BE10" s="632"/>
      <c r="BF10" s="20"/>
      <c r="BG10" s="20"/>
      <c r="BH10" s="3"/>
      <c r="BI10" s="20"/>
      <c r="BJ10" s="20"/>
      <c r="BK10" s="20"/>
      <c r="BL10" s="20"/>
      <c r="BM10" s="20"/>
      <c r="BN10" s="24"/>
    </row>
    <row r="11" spans="2:66" ht="11.25" customHeight="1" x14ac:dyDescent="0.15">
      <c r="B11" s="3"/>
      <c r="C11" s="20"/>
      <c r="D11" s="605" t="str">
        <f>IF(BH6="　","①　常勤換算後の介護職員の員数",IF(BH6="①","①　常勤換算後の介護職員の員数",IF(BH6="②","②　利用者に直接提供する職員の員数")))</f>
        <v>①　常勤換算後の介護職員の員数</v>
      </c>
      <c r="E11" s="605"/>
      <c r="F11" s="605"/>
      <c r="G11" s="605"/>
      <c r="H11" s="605"/>
      <c r="I11" s="605"/>
      <c r="J11" s="605"/>
      <c r="K11" s="605"/>
      <c r="L11" s="605"/>
      <c r="M11" s="605"/>
      <c r="N11" s="605"/>
      <c r="O11" s="605"/>
      <c r="P11" s="605"/>
      <c r="Q11" s="553"/>
      <c r="R11" s="553"/>
      <c r="S11" s="554"/>
      <c r="T11" s="552"/>
      <c r="U11" s="553"/>
      <c r="V11" s="554"/>
      <c r="W11" s="552"/>
      <c r="X11" s="553"/>
      <c r="Y11" s="554"/>
      <c r="Z11" s="552"/>
      <c r="AA11" s="553"/>
      <c r="AB11" s="554"/>
      <c r="AC11" s="552"/>
      <c r="AD11" s="553"/>
      <c r="AE11" s="554"/>
      <c r="AF11" s="552"/>
      <c r="AG11" s="553"/>
      <c r="AH11" s="554"/>
      <c r="AI11" s="552"/>
      <c r="AJ11" s="553"/>
      <c r="AK11" s="554"/>
      <c r="AL11" s="552"/>
      <c r="AM11" s="553"/>
      <c r="AN11" s="554"/>
      <c r="AO11" s="552"/>
      <c r="AP11" s="553"/>
      <c r="AQ11" s="554"/>
      <c r="AR11" s="552"/>
      <c r="AS11" s="553"/>
      <c r="AT11" s="554"/>
      <c r="AU11" s="552"/>
      <c r="AV11" s="553"/>
      <c r="AW11" s="554"/>
      <c r="AX11" s="599"/>
      <c r="AY11" s="600"/>
      <c r="AZ11" s="600"/>
      <c r="BA11" s="601"/>
      <c r="BB11" s="599" t="s">
        <v>44</v>
      </c>
      <c r="BC11" s="600"/>
      <c r="BD11" s="600"/>
      <c r="BE11" s="601"/>
      <c r="BF11" s="20"/>
      <c r="BG11" s="20"/>
      <c r="BH11" s="3"/>
      <c r="BI11" s="20"/>
      <c r="BJ11" s="20"/>
      <c r="BK11" s="20"/>
      <c r="BL11" s="20"/>
      <c r="BM11" s="20"/>
      <c r="BN11" s="24"/>
    </row>
    <row r="12" spans="2:66" ht="30" customHeight="1" x14ac:dyDescent="0.15">
      <c r="B12" s="3"/>
      <c r="C12" s="20"/>
      <c r="D12" s="605"/>
      <c r="E12" s="605"/>
      <c r="F12" s="605"/>
      <c r="G12" s="605"/>
      <c r="H12" s="605"/>
      <c r="I12" s="605"/>
      <c r="J12" s="605"/>
      <c r="K12" s="605"/>
      <c r="L12" s="605"/>
      <c r="M12" s="605"/>
      <c r="N12" s="605"/>
      <c r="O12" s="605"/>
      <c r="P12" s="605"/>
      <c r="Q12" s="597"/>
      <c r="R12" s="597"/>
      <c r="S12" s="598"/>
      <c r="T12" s="596"/>
      <c r="U12" s="597"/>
      <c r="V12" s="598"/>
      <c r="W12" s="596"/>
      <c r="X12" s="597"/>
      <c r="Y12" s="598"/>
      <c r="Z12" s="596"/>
      <c r="AA12" s="597"/>
      <c r="AB12" s="598"/>
      <c r="AC12" s="596"/>
      <c r="AD12" s="597"/>
      <c r="AE12" s="598"/>
      <c r="AF12" s="596"/>
      <c r="AG12" s="597"/>
      <c r="AH12" s="598"/>
      <c r="AI12" s="596"/>
      <c r="AJ12" s="597"/>
      <c r="AK12" s="598"/>
      <c r="AL12" s="596"/>
      <c r="AM12" s="597"/>
      <c r="AN12" s="598"/>
      <c r="AO12" s="596"/>
      <c r="AP12" s="597"/>
      <c r="AQ12" s="598"/>
      <c r="AR12" s="596"/>
      <c r="AS12" s="597"/>
      <c r="AT12" s="598"/>
      <c r="AU12" s="596"/>
      <c r="AV12" s="597"/>
      <c r="AW12" s="598"/>
      <c r="AX12" s="602"/>
      <c r="AY12" s="603"/>
      <c r="AZ12" s="603"/>
      <c r="BA12" s="604"/>
      <c r="BB12" s="602"/>
      <c r="BC12" s="603"/>
      <c r="BD12" s="603"/>
      <c r="BE12" s="604"/>
      <c r="BF12" s="5"/>
      <c r="BG12" s="5"/>
      <c r="BH12" s="3"/>
      <c r="BI12" s="20"/>
      <c r="BJ12" s="20"/>
      <c r="BK12" s="20"/>
      <c r="BL12" s="20"/>
      <c r="BM12" s="20"/>
      <c r="BN12" s="24"/>
    </row>
    <row r="13" spans="2:66" ht="11.25" customHeight="1" x14ac:dyDescent="0.15">
      <c r="B13" s="3"/>
      <c r="C13" s="20"/>
      <c r="D13" s="605" t="str">
        <f>IF(BH6="　","① 介護福祉士の員数（常勤換算後）",IF(BH6="①","① 介護福祉士の員数（常勤換算後）",IF(BH6="②","②　 勤続年数７年以上の者の員数（常勤換算後）")))</f>
        <v>① 介護福祉士の員数（常勤換算後）</v>
      </c>
      <c r="E13" s="605"/>
      <c r="F13" s="605"/>
      <c r="G13" s="605"/>
      <c r="H13" s="605"/>
      <c r="I13" s="605"/>
      <c r="J13" s="605"/>
      <c r="K13" s="605"/>
      <c r="L13" s="605"/>
      <c r="M13" s="605"/>
      <c r="N13" s="605"/>
      <c r="O13" s="605"/>
      <c r="P13" s="605"/>
      <c r="Q13" s="553"/>
      <c r="R13" s="553"/>
      <c r="S13" s="554"/>
      <c r="T13" s="552"/>
      <c r="U13" s="553"/>
      <c r="V13" s="554"/>
      <c r="W13" s="612"/>
      <c r="X13" s="612"/>
      <c r="Y13" s="612"/>
      <c r="Z13" s="552"/>
      <c r="AA13" s="553"/>
      <c r="AB13" s="554"/>
      <c r="AC13" s="552"/>
      <c r="AD13" s="553"/>
      <c r="AE13" s="554"/>
      <c r="AF13" s="552"/>
      <c r="AG13" s="553"/>
      <c r="AH13" s="554"/>
      <c r="AI13" s="552"/>
      <c r="AJ13" s="553"/>
      <c r="AK13" s="554"/>
      <c r="AL13" s="552"/>
      <c r="AM13" s="553"/>
      <c r="AN13" s="554"/>
      <c r="AO13" s="552"/>
      <c r="AP13" s="553"/>
      <c r="AQ13" s="554"/>
      <c r="AR13" s="552"/>
      <c r="AS13" s="553"/>
      <c r="AT13" s="554"/>
      <c r="AU13" s="552"/>
      <c r="AV13" s="553"/>
      <c r="AW13" s="554"/>
      <c r="AX13" s="599"/>
      <c r="AY13" s="600"/>
      <c r="AZ13" s="600"/>
      <c r="BA13" s="601"/>
      <c r="BB13" s="599" t="s">
        <v>45</v>
      </c>
      <c r="BC13" s="600"/>
      <c r="BD13" s="600"/>
      <c r="BE13" s="601"/>
      <c r="BF13" s="5"/>
      <c r="BG13" s="5"/>
      <c r="BH13" s="3"/>
      <c r="BI13" s="20"/>
      <c r="BJ13" s="20"/>
      <c r="BK13" s="20"/>
      <c r="BL13" s="20"/>
      <c r="BM13" s="20"/>
      <c r="BN13" s="24"/>
    </row>
    <row r="14" spans="2:66" ht="30" customHeight="1" thickBot="1" x14ac:dyDescent="0.2">
      <c r="B14" s="3"/>
      <c r="C14" s="20"/>
      <c r="D14" s="605"/>
      <c r="E14" s="605"/>
      <c r="F14" s="605"/>
      <c r="G14" s="605"/>
      <c r="H14" s="605"/>
      <c r="I14" s="605"/>
      <c r="J14" s="605"/>
      <c r="K14" s="605"/>
      <c r="L14" s="605"/>
      <c r="M14" s="605"/>
      <c r="N14" s="605"/>
      <c r="O14" s="605"/>
      <c r="P14" s="605"/>
      <c r="Q14" s="597"/>
      <c r="R14" s="597"/>
      <c r="S14" s="598"/>
      <c r="T14" s="596"/>
      <c r="U14" s="597"/>
      <c r="V14" s="598"/>
      <c r="W14" s="612"/>
      <c r="X14" s="612"/>
      <c r="Y14" s="612"/>
      <c r="Z14" s="596"/>
      <c r="AA14" s="597"/>
      <c r="AB14" s="598"/>
      <c r="AC14" s="596"/>
      <c r="AD14" s="597"/>
      <c r="AE14" s="598"/>
      <c r="AF14" s="596"/>
      <c r="AG14" s="597"/>
      <c r="AH14" s="598"/>
      <c r="AI14" s="596"/>
      <c r="AJ14" s="597"/>
      <c r="AK14" s="598"/>
      <c r="AL14" s="596"/>
      <c r="AM14" s="597"/>
      <c r="AN14" s="598"/>
      <c r="AO14" s="596"/>
      <c r="AP14" s="597"/>
      <c r="AQ14" s="598"/>
      <c r="AR14" s="596"/>
      <c r="AS14" s="597"/>
      <c r="AT14" s="598"/>
      <c r="AU14" s="596"/>
      <c r="AV14" s="597"/>
      <c r="AW14" s="598"/>
      <c r="AX14" s="606"/>
      <c r="AY14" s="607"/>
      <c r="AZ14" s="607"/>
      <c r="BA14" s="608"/>
      <c r="BB14" s="609"/>
      <c r="BC14" s="610"/>
      <c r="BD14" s="610"/>
      <c r="BE14" s="611"/>
      <c r="BF14" s="20"/>
      <c r="BG14" s="20"/>
      <c r="BH14" s="3"/>
      <c r="BI14" s="20"/>
      <c r="BJ14" s="20"/>
      <c r="BK14" s="20"/>
      <c r="BL14" s="20"/>
      <c r="BM14" s="20"/>
      <c r="BN14" s="24"/>
    </row>
    <row r="15" spans="2:66" ht="6" customHeight="1" thickBot="1" x14ac:dyDescent="0.2">
      <c r="B15" s="3"/>
      <c r="C15" s="20"/>
      <c r="D15" s="5"/>
      <c r="E15" s="5"/>
      <c r="F15" s="5"/>
      <c r="G15" s="5"/>
      <c r="H15" s="23"/>
      <c r="I15" s="23"/>
      <c r="J15" s="23"/>
      <c r="K15" s="23"/>
      <c r="L15" s="23"/>
      <c r="M15" s="23"/>
      <c r="N15" s="23"/>
      <c r="O15" s="23"/>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5"/>
      <c r="AX15" s="25"/>
      <c r="AY15" s="14"/>
      <c r="AZ15" s="14"/>
      <c r="BA15" s="14"/>
      <c r="BB15" s="15"/>
      <c r="BC15" s="15"/>
      <c r="BD15" s="15"/>
      <c r="BE15" s="5"/>
      <c r="BF15" s="20"/>
      <c r="BG15" s="20"/>
      <c r="BH15" s="3"/>
      <c r="BI15" s="20"/>
      <c r="BJ15" s="20"/>
      <c r="BK15" s="20"/>
      <c r="BL15" s="20"/>
      <c r="BM15" s="20"/>
      <c r="BN15" s="24"/>
    </row>
    <row r="16" spans="2:66" ht="19.5" customHeight="1" thickBot="1" x14ac:dyDescent="0.2">
      <c r="B16" s="3"/>
      <c r="C16" s="20"/>
      <c r="D16" s="5"/>
      <c r="E16" s="20"/>
      <c r="F16" s="613" t="s">
        <v>53</v>
      </c>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4"/>
      <c r="AV16" s="479"/>
      <c r="AW16" s="480"/>
      <c r="AX16" s="481"/>
      <c r="AY16" s="615" t="s">
        <v>29</v>
      </c>
      <c r="AZ16" s="615"/>
      <c r="BA16" s="615"/>
      <c r="BB16" s="615"/>
      <c r="BC16" s="615"/>
      <c r="BD16" s="20"/>
      <c r="BE16" s="20"/>
      <c r="BF16" s="20"/>
      <c r="BG16" s="24"/>
      <c r="BH16" s="3"/>
      <c r="BI16" s="20"/>
      <c r="BJ16" s="20"/>
      <c r="BK16" s="20"/>
      <c r="BL16" s="20"/>
      <c r="BM16" s="20"/>
      <c r="BN16" s="24"/>
    </row>
    <row r="17" spans="2:66" ht="6" customHeight="1" x14ac:dyDescent="0.15">
      <c r="B17" s="3"/>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6"/>
      <c r="BI17" s="22"/>
      <c r="BJ17" s="22"/>
      <c r="BK17" s="22"/>
      <c r="BL17" s="22"/>
      <c r="BM17" s="22"/>
      <c r="BN17" s="4"/>
    </row>
    <row r="18" spans="2:66" ht="19.5" customHeight="1" x14ac:dyDescent="0.15">
      <c r="B18" s="3"/>
      <c r="C18" s="20"/>
      <c r="D18" s="21" t="s">
        <v>47</v>
      </c>
      <c r="E18" s="20"/>
      <c r="F18" s="5"/>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3"/>
      <c r="BI18" s="20"/>
      <c r="BJ18" s="20"/>
      <c r="BK18" s="20"/>
      <c r="BL18" s="20"/>
      <c r="BM18" s="20"/>
      <c r="BN18" s="24"/>
    </row>
    <row r="19" spans="2:66" ht="23.25" customHeight="1" x14ac:dyDescent="0.15">
      <c r="B19" s="3"/>
      <c r="C19" s="20"/>
      <c r="D19" s="20"/>
      <c r="E19" s="616" t="str">
        <f>_xlfn.IFS(BH6="　","○届出日が属する前３月の常勤換算後の介護職員の員数（小数点以下第１位まで）",BH6="①","○届出日が属する前３月の常勤換算後の介護職員の員数（小数点以下第１位まで）",BH6="②","○利用者に直接提供する職員の員数（小数点以下第１位まで）")</f>
        <v>○届出日が属する前３月の常勤換算後の介護職員の員数（小数点以下第１位まで）</v>
      </c>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16"/>
      <c r="BA19" s="616"/>
      <c r="BB19" s="616"/>
      <c r="BC19" s="616"/>
      <c r="BD19" s="616"/>
      <c r="BE19" s="616"/>
      <c r="BF19" s="616"/>
      <c r="BG19" s="617"/>
      <c r="BH19" s="3"/>
      <c r="BI19" s="20"/>
      <c r="BJ19" s="20"/>
      <c r="BK19" s="20"/>
      <c r="BL19" s="20"/>
      <c r="BM19" s="20"/>
      <c r="BN19" s="24"/>
    </row>
    <row r="20" spans="2:66" ht="6" customHeight="1" x14ac:dyDescent="0.15">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6"/>
      <c r="BI20" s="22"/>
      <c r="BJ20" s="22"/>
      <c r="BK20" s="22"/>
      <c r="BL20" s="22"/>
      <c r="BM20" s="22"/>
      <c r="BN20" s="4"/>
    </row>
    <row r="21" spans="2:66" ht="23.25" customHeight="1" x14ac:dyDescent="0.15">
      <c r="B21" s="3"/>
      <c r="C21" s="20"/>
      <c r="D21" s="20"/>
      <c r="E21" s="20"/>
      <c r="F21" s="618" t="s">
        <v>5</v>
      </c>
      <c r="G21" s="618"/>
      <c r="H21" s="618"/>
      <c r="I21" s="618"/>
      <c r="J21" s="523"/>
      <c r="K21" s="524"/>
      <c r="L21" s="525"/>
      <c r="M21" s="533" t="s">
        <v>4</v>
      </c>
      <c r="N21" s="533"/>
      <c r="O21" s="20"/>
      <c r="P21" s="533" t="s">
        <v>6</v>
      </c>
      <c r="Q21" s="533"/>
      <c r="R21" s="20"/>
      <c r="S21" s="20"/>
      <c r="T21" s="618" t="s">
        <v>7</v>
      </c>
      <c r="U21" s="618"/>
      <c r="V21" s="618"/>
      <c r="W21" s="618"/>
      <c r="X21" s="523"/>
      <c r="Y21" s="524"/>
      <c r="Z21" s="525"/>
      <c r="AA21" s="533" t="s">
        <v>4</v>
      </c>
      <c r="AB21" s="533"/>
      <c r="AC21" s="20"/>
      <c r="AD21" s="533" t="s">
        <v>6</v>
      </c>
      <c r="AE21" s="533"/>
      <c r="AF21" s="20"/>
      <c r="AG21" s="618" t="s">
        <v>8</v>
      </c>
      <c r="AH21" s="618"/>
      <c r="AI21" s="618"/>
      <c r="AJ21" s="618"/>
      <c r="AK21" s="523"/>
      <c r="AL21" s="524"/>
      <c r="AM21" s="525"/>
      <c r="AN21" s="533" t="s">
        <v>4</v>
      </c>
      <c r="AO21" s="533"/>
      <c r="AP21" s="20"/>
      <c r="AQ21" s="533" t="s">
        <v>27</v>
      </c>
      <c r="AR21" s="533"/>
      <c r="AS21" s="533"/>
      <c r="AT21" s="533"/>
      <c r="AU21" s="20"/>
      <c r="AV21" s="523"/>
      <c r="AW21" s="524"/>
      <c r="AX21" s="525"/>
      <c r="AY21" s="619" t="s">
        <v>51</v>
      </c>
      <c r="AZ21" s="615"/>
      <c r="BA21" s="615"/>
      <c r="BB21" s="615"/>
      <c r="BC21" s="615"/>
      <c r="BD21" s="20"/>
      <c r="BE21" s="20"/>
      <c r="BF21" s="20"/>
      <c r="BG21" s="20"/>
      <c r="BH21" s="3"/>
      <c r="BI21" s="20"/>
      <c r="BJ21" s="20"/>
      <c r="BK21" s="20"/>
      <c r="BL21" s="20"/>
      <c r="BM21" s="20"/>
      <c r="BN21" s="24"/>
    </row>
    <row r="22" spans="2:66" ht="6" customHeight="1" x14ac:dyDescent="0.15">
      <c r="B22" s="3"/>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3"/>
      <c r="BI22" s="20"/>
      <c r="BJ22" s="20"/>
      <c r="BK22" s="20"/>
      <c r="BL22" s="20"/>
      <c r="BM22" s="20"/>
      <c r="BN22" s="24"/>
    </row>
    <row r="23" spans="2:66" ht="23.25" customHeight="1" x14ac:dyDescent="0.15">
      <c r="B23" s="2"/>
      <c r="C23" s="5"/>
      <c r="D23" s="5"/>
      <c r="E23" s="616" t="str">
        <f>IF(BH6="　","○届出日が属する前３月の常勤換算後の介護福祉士の員数（小数点以下第１位まで）",IF(BH6="①","○届出日が属する前３月の常勤換算後の介護福祉士の員数（小数点以下第１位まで）",IF(BH6="②","○届出日が属する前３月の常勤換算後の勤続年数７年以上の者の員数（小数点以下第１位まで）")))</f>
        <v>○届出日が属する前３月の常勤換算後の介護福祉士の員数（小数点以下第１位まで）</v>
      </c>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6"/>
      <c r="BB23" s="616"/>
      <c r="BC23" s="616"/>
      <c r="BD23" s="616"/>
      <c r="BE23" s="616"/>
      <c r="BF23" s="616"/>
      <c r="BG23" s="617"/>
      <c r="BH23" s="3"/>
      <c r="BI23" s="20"/>
      <c r="BJ23" s="20"/>
      <c r="BK23" s="20"/>
      <c r="BL23" s="20"/>
      <c r="BM23" s="20"/>
      <c r="BN23" s="24"/>
    </row>
    <row r="24" spans="2:66" ht="6" customHeight="1" x14ac:dyDescent="0.15">
      <c r="B24" s="3"/>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3"/>
      <c r="BI24" s="20"/>
      <c r="BJ24" s="20"/>
      <c r="BK24" s="20"/>
      <c r="BL24" s="20"/>
      <c r="BM24" s="20"/>
      <c r="BN24" s="24"/>
    </row>
    <row r="25" spans="2:66" ht="23.25" customHeight="1" x14ac:dyDescent="0.15">
      <c r="B25" s="2"/>
      <c r="C25" s="5"/>
      <c r="D25" s="5"/>
      <c r="E25" s="5"/>
      <c r="F25" s="618" t="s">
        <v>5</v>
      </c>
      <c r="G25" s="618"/>
      <c r="H25" s="618"/>
      <c r="I25" s="618"/>
      <c r="J25" s="523"/>
      <c r="K25" s="524"/>
      <c r="L25" s="525"/>
      <c r="M25" s="533" t="s">
        <v>4</v>
      </c>
      <c r="N25" s="533"/>
      <c r="O25" s="20"/>
      <c r="P25" s="533" t="s">
        <v>6</v>
      </c>
      <c r="Q25" s="533"/>
      <c r="R25" s="20"/>
      <c r="S25" s="20"/>
      <c r="T25" s="618" t="s">
        <v>7</v>
      </c>
      <c r="U25" s="618"/>
      <c r="V25" s="618"/>
      <c r="W25" s="618"/>
      <c r="X25" s="523"/>
      <c r="Y25" s="524"/>
      <c r="Z25" s="525"/>
      <c r="AA25" s="533" t="s">
        <v>4</v>
      </c>
      <c r="AB25" s="533"/>
      <c r="AC25" s="20"/>
      <c r="AD25" s="533" t="s">
        <v>6</v>
      </c>
      <c r="AE25" s="533"/>
      <c r="AF25" s="20"/>
      <c r="AG25" s="618" t="s">
        <v>8</v>
      </c>
      <c r="AH25" s="618"/>
      <c r="AI25" s="618"/>
      <c r="AJ25" s="618"/>
      <c r="AK25" s="523"/>
      <c r="AL25" s="524"/>
      <c r="AM25" s="525"/>
      <c r="AN25" s="533" t="s">
        <v>4</v>
      </c>
      <c r="AO25" s="533"/>
      <c r="AP25" s="20"/>
      <c r="AQ25" s="533" t="s">
        <v>27</v>
      </c>
      <c r="AR25" s="533"/>
      <c r="AS25" s="533"/>
      <c r="AT25" s="533"/>
      <c r="AU25" s="20"/>
      <c r="AV25" s="523"/>
      <c r="AW25" s="524"/>
      <c r="AX25" s="525"/>
      <c r="AY25" s="619" t="s">
        <v>28</v>
      </c>
      <c r="AZ25" s="615"/>
      <c r="BA25" s="615"/>
      <c r="BB25" s="615"/>
      <c r="BC25" s="615"/>
      <c r="BD25" s="20"/>
      <c r="BE25" s="20"/>
      <c r="BF25" s="20"/>
      <c r="BG25" s="20"/>
      <c r="BH25" s="3"/>
      <c r="BI25" s="20"/>
      <c r="BJ25" s="20"/>
      <c r="BK25" s="20"/>
      <c r="BL25" s="20"/>
      <c r="BM25" s="20"/>
      <c r="BN25" s="24"/>
    </row>
    <row r="26" spans="2:66" ht="6" customHeight="1" thickBot="1" x14ac:dyDescent="0.2">
      <c r="B26" s="3"/>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3"/>
      <c r="BI26" s="20"/>
      <c r="BJ26" s="20"/>
      <c r="BK26" s="20"/>
      <c r="BL26" s="20"/>
      <c r="BM26" s="20"/>
      <c r="BN26" s="24"/>
    </row>
    <row r="27" spans="2:66" ht="23.25" customHeight="1" thickBot="1" x14ac:dyDescent="0.2">
      <c r="B27" s="2"/>
      <c r="C27" s="5"/>
      <c r="D27" s="5"/>
      <c r="E27" s="5"/>
      <c r="F27" s="613" t="s">
        <v>53</v>
      </c>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4"/>
      <c r="AV27" s="479"/>
      <c r="AW27" s="480"/>
      <c r="AX27" s="481"/>
      <c r="AY27" s="615" t="s">
        <v>29</v>
      </c>
      <c r="AZ27" s="615"/>
      <c r="BA27" s="615"/>
      <c r="BB27" s="615"/>
      <c r="BC27" s="615"/>
      <c r="BD27" s="5"/>
      <c r="BE27" s="5"/>
      <c r="BF27" s="5"/>
      <c r="BG27" s="5"/>
      <c r="BH27" s="3"/>
      <c r="BI27" s="20"/>
      <c r="BJ27" s="20"/>
      <c r="BK27" s="20"/>
      <c r="BL27" s="20"/>
      <c r="BM27" s="20"/>
      <c r="BN27" s="24"/>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20"/>
      <c r="BJ28" s="20"/>
      <c r="BK28" s="20"/>
      <c r="BL28" s="20"/>
      <c r="BM28" s="20"/>
      <c r="BN28" s="24"/>
    </row>
    <row r="29" spans="2:66" ht="30" customHeight="1" x14ac:dyDescent="0.15">
      <c r="B29" s="468" t="s">
        <v>52</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70"/>
      <c r="BH29" s="471"/>
      <c r="BI29" s="472"/>
      <c r="BJ29" s="472"/>
      <c r="BK29" s="472"/>
      <c r="BL29" s="472"/>
      <c r="BM29" s="472"/>
      <c r="BN29" s="473"/>
    </row>
    <row r="30" spans="2:66" ht="30" customHeight="1" thickBot="1" x14ac:dyDescent="0.2">
      <c r="B30" s="454" t="s">
        <v>106</v>
      </c>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6"/>
      <c r="BH30" s="457"/>
      <c r="BI30" s="458"/>
      <c r="BJ30" s="458"/>
      <c r="BK30" s="458"/>
      <c r="BL30" s="458"/>
      <c r="BM30" s="458"/>
      <c r="BN30" s="459"/>
    </row>
    <row r="31" spans="2:66" ht="12" x14ac:dyDescent="0.15">
      <c r="BH31" s="460"/>
      <c r="BI31" s="460"/>
      <c r="BJ31" s="460"/>
      <c r="BK31" s="460"/>
      <c r="BL31" s="460"/>
      <c r="BM31" s="460"/>
      <c r="BN31" s="460"/>
    </row>
    <row r="32" spans="2:66" ht="12.75" customHeight="1" x14ac:dyDescent="0.15">
      <c r="B32" s="1" t="s">
        <v>31</v>
      </c>
    </row>
    <row r="33" spans="2:67" ht="12.75" customHeight="1" x14ac:dyDescent="0.15">
      <c r="B33" s="461" t="s">
        <v>442</v>
      </c>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row>
    <row r="34" spans="2:67" ht="6" customHeight="1" x14ac:dyDescent="0.15">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row>
    <row r="35" spans="2:67" ht="12.75" customHeight="1" x14ac:dyDescent="0.15">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row>
    <row r="36" spans="2:67" ht="12.75" customHeight="1" x14ac:dyDescent="0.15">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row>
    <row r="37" spans="2:67" ht="12.75" customHeight="1" x14ac:dyDescent="0.1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row>
    <row r="38" spans="2:67" ht="12.75" customHeight="1" x14ac:dyDescent="0.1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row>
    <row r="39" spans="2:67" ht="12.75" customHeight="1" x14ac:dyDescent="0.15">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row>
    <row r="40" spans="2:67" ht="12.75" customHeight="1" x14ac:dyDescent="0.15">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row>
    <row r="41" spans="2:67" ht="12.75" customHeight="1" x14ac:dyDescent="0.15">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row>
    <row r="42" spans="2:67" ht="12.75" customHeight="1" x14ac:dyDescent="0.15">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row>
    <row r="43" spans="2:67" ht="12.75" customHeight="1" x14ac:dyDescent="0.1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row>
    <row r="44" spans="2:67" ht="12.75" customHeight="1" x14ac:dyDescent="0.1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row>
    <row r="45" spans="2:67" ht="12.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row>
    <row r="46" spans="2:67" ht="12.75" customHeight="1" x14ac:dyDescent="0.15">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row>
    <row r="47" spans="2:67" ht="12.75" customHeight="1" x14ac:dyDescent="0.1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row>
    <row r="48" spans="2:67" ht="12.75" customHeight="1" x14ac:dyDescent="0.15">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row>
    <row r="49" spans="2:67" ht="6" customHeight="1" x14ac:dyDescent="0.1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row>
    <row r="50" spans="2:67" ht="12.75" customHeight="1"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row>
    <row r="51" spans="2:67" ht="12.75" customHeight="1" x14ac:dyDescent="0.15">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row>
    <row r="52" spans="2:67" ht="12.75" customHeight="1" x14ac:dyDescent="0.15">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row>
    <row r="53" spans="2:67" ht="12.75" customHeight="1" x14ac:dyDescent="0.15">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row>
    <row r="54" spans="2:67" ht="12.75" customHeight="1" x14ac:dyDescent="0.15">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row>
    <row r="55" spans="2:67" ht="12.75" customHeight="1" x14ac:dyDescent="0.15">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row>
    <row r="56" spans="2:67" ht="12.75" customHeight="1" x14ac:dyDescent="0.15">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row>
    <row r="57" spans="2:67" ht="12.75" customHeight="1" x14ac:dyDescent="0.15">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row>
    <row r="58" spans="2:67" ht="12.75" customHeight="1" x14ac:dyDescent="0.15">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row>
    <row r="59" spans="2:67" ht="12.75" customHeight="1" x14ac:dyDescent="0.15">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row>
    <row r="60" spans="2:67" ht="12.75" customHeight="1" x14ac:dyDescent="0.15">
      <c r="B60" s="518"/>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row>
    <row r="61" spans="2:67" ht="19.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row>
    <row r="62" spans="2:67" ht="19.5" customHeight="1" x14ac:dyDescent="0.1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row>
    <row r="63" spans="2:67" ht="19.5" customHeight="1" x14ac:dyDescent="0.1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row>
  </sheetData>
  <mergeCells count="98">
    <mergeCell ref="B1:BN1"/>
    <mergeCell ref="B3:H3"/>
    <mergeCell ref="I3:AS3"/>
    <mergeCell ref="AT3:BA3"/>
    <mergeCell ref="BB3:BN3"/>
    <mergeCell ref="B5:BG5"/>
    <mergeCell ref="BH5:BN5"/>
    <mergeCell ref="B6:BG6"/>
    <mergeCell ref="BH6:BN6"/>
    <mergeCell ref="B7:BG7"/>
    <mergeCell ref="BB10:BE10"/>
    <mergeCell ref="D11:P12"/>
    <mergeCell ref="AU11:AW12"/>
    <mergeCell ref="AX11:BA12"/>
    <mergeCell ref="BB11:BE11"/>
    <mergeCell ref="AL11:AN12"/>
    <mergeCell ref="AO11:AQ12"/>
    <mergeCell ref="AR11:AT12"/>
    <mergeCell ref="Q11:S12"/>
    <mergeCell ref="T11:V12"/>
    <mergeCell ref="W11:Y12"/>
    <mergeCell ref="Z11:AB12"/>
    <mergeCell ref="AC11:AE12"/>
    <mergeCell ref="AF11:AH12"/>
    <mergeCell ref="AI11:AK12"/>
    <mergeCell ref="Q10:S10"/>
    <mergeCell ref="AU13:AW14"/>
    <mergeCell ref="AX13:BA14"/>
    <mergeCell ref="D10:P10"/>
    <mergeCell ref="AU10:AW10"/>
    <mergeCell ref="AX10:BA10"/>
    <mergeCell ref="T10:V10"/>
    <mergeCell ref="W10:Y10"/>
    <mergeCell ref="Z10:AB10"/>
    <mergeCell ref="AC10:AE10"/>
    <mergeCell ref="Q13:S14"/>
    <mergeCell ref="T13:V14"/>
    <mergeCell ref="W13:Y14"/>
    <mergeCell ref="Z13:AB14"/>
    <mergeCell ref="D13:P14"/>
    <mergeCell ref="BB13:BE13"/>
    <mergeCell ref="BB14:BE14"/>
    <mergeCell ref="AK21:AM21"/>
    <mergeCell ref="AN21:AO21"/>
    <mergeCell ref="AQ21:AT21"/>
    <mergeCell ref="AV21:AX21"/>
    <mergeCell ref="AY21:BC21"/>
    <mergeCell ref="F16:AU16"/>
    <mergeCell ref="AV16:AX16"/>
    <mergeCell ref="AY16:BC16"/>
    <mergeCell ref="AC13:AE14"/>
    <mergeCell ref="AF13:AH14"/>
    <mergeCell ref="AI13:AK14"/>
    <mergeCell ref="AL13:AN14"/>
    <mergeCell ref="AO13:AQ14"/>
    <mergeCell ref="AR13:AT14"/>
    <mergeCell ref="E23:BG23"/>
    <mergeCell ref="E19:BG19"/>
    <mergeCell ref="F21:I21"/>
    <mergeCell ref="J21:L21"/>
    <mergeCell ref="M21:N21"/>
    <mergeCell ref="P21:Q21"/>
    <mergeCell ref="T21:W21"/>
    <mergeCell ref="X21:Z21"/>
    <mergeCell ref="AA21:AB21"/>
    <mergeCell ref="AD21:AE21"/>
    <mergeCell ref="AG21:AJ21"/>
    <mergeCell ref="AV27:AX27"/>
    <mergeCell ref="AY27:BC27"/>
    <mergeCell ref="B29:BG29"/>
    <mergeCell ref="AA25:AB25"/>
    <mergeCell ref="AD25:AE25"/>
    <mergeCell ref="AG25:AJ25"/>
    <mergeCell ref="AK25:AM25"/>
    <mergeCell ref="AN25:AO25"/>
    <mergeCell ref="AQ25:AT25"/>
    <mergeCell ref="F25:I25"/>
    <mergeCell ref="J25:L25"/>
    <mergeCell ref="M25:N25"/>
    <mergeCell ref="P25:Q25"/>
    <mergeCell ref="T25:W25"/>
    <mergeCell ref="X25:Z25"/>
    <mergeCell ref="B59:BN59"/>
    <mergeCell ref="B60:BN60"/>
    <mergeCell ref="B33:BO58"/>
    <mergeCell ref="BB12:BE12"/>
    <mergeCell ref="AF10:AH10"/>
    <mergeCell ref="AI10:AK10"/>
    <mergeCell ref="AL10:AN10"/>
    <mergeCell ref="AO10:AQ10"/>
    <mergeCell ref="AR10:AT10"/>
    <mergeCell ref="BH29:BN29"/>
    <mergeCell ref="B30:BG30"/>
    <mergeCell ref="BH30:BN30"/>
    <mergeCell ref="BH31:BN31"/>
    <mergeCell ref="AV25:AX25"/>
    <mergeCell ref="AY25:BC25"/>
    <mergeCell ref="F27:AU27"/>
  </mergeCells>
  <phoneticPr fontId="3"/>
  <conditionalFormatting sqref="BH30:BN30 BH29">
    <cfRule type="containsBlanks" dxfId="1" priority="2">
      <formula>LEN(TRIM(BH29))=0</formula>
    </cfRule>
  </conditionalFormatting>
  <conditionalFormatting sqref="BH6:BN6">
    <cfRule type="containsBlanks" dxfId="0" priority="1">
      <formula>LEN(TRIM(BH6))=0</formula>
    </cfRule>
  </conditionalFormatting>
  <dataValidations count="2">
    <dataValidation type="list" allowBlank="1" showInputMessage="1" showErrorMessage="1" sqref="BH29:BN30" xr:uid="{00000000-0002-0000-1100-000000000000}">
      <formula1>"　,はい,いいえ"</formula1>
    </dataValidation>
    <dataValidation type="list" allowBlank="1" showInputMessage="1" showErrorMessage="1" sqref="BH6:BN6" xr:uid="{00000000-0002-0000-1100-000001000000}">
      <formula1>"　,①,②"</formula1>
    </dataValidation>
  </dataValidations>
  <pageMargins left="0.7" right="0.7" top="0.75" bottom="0.75" header="0.3" footer="0.3"/>
  <pageSetup paperSize="9" fitToHeight="0" orientation="portrait" r:id="rId1"/>
  <rowBreaks count="1" manualBreakCount="1">
    <brk id="31" min="1" max="6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O34"/>
  <sheetViews>
    <sheetView view="pageBreakPreview" zoomScaleNormal="100" zoomScaleSheetLayoutView="100" workbookViewId="0"/>
  </sheetViews>
  <sheetFormatPr defaultColWidth="1.375" defaultRowHeight="12" x14ac:dyDescent="0.15"/>
  <cols>
    <col min="1" max="16384" width="1.375" style="1"/>
  </cols>
  <sheetData>
    <row r="1" spans="2:67" ht="17.25" customHeight="1" x14ac:dyDescent="0.15">
      <c r="B1" s="1" t="s">
        <v>54</v>
      </c>
    </row>
    <row r="3" spans="2:67" ht="18.75" x14ac:dyDescent="0.15">
      <c r="B3" s="635" t="s">
        <v>55</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row>
    <row r="5" spans="2:67" ht="21" customHeight="1" x14ac:dyDescent="0.15">
      <c r="AX5" s="460" t="s">
        <v>3</v>
      </c>
      <c r="AY5" s="460"/>
      <c r="AZ5" s="460"/>
      <c r="BA5" s="460"/>
      <c r="BB5" s="460"/>
      <c r="BC5" s="460"/>
      <c r="BD5" s="460" t="s">
        <v>15</v>
      </c>
      <c r="BE5" s="460"/>
      <c r="BF5" s="460"/>
      <c r="BG5" s="460"/>
      <c r="BH5" s="460" t="s">
        <v>16</v>
      </c>
      <c r="BI5" s="460"/>
      <c r="BJ5" s="460"/>
      <c r="BK5" s="460"/>
      <c r="BL5" s="460" t="s">
        <v>17</v>
      </c>
      <c r="BM5" s="460"/>
    </row>
    <row r="7" spans="2:67" ht="24.75" customHeight="1" x14ac:dyDescent="0.15">
      <c r="C7" s="1" t="s">
        <v>56</v>
      </c>
    </row>
    <row r="8" spans="2:67" ht="17.25" customHeight="1" x14ac:dyDescent="0.15">
      <c r="AD8" s="1" t="s">
        <v>57</v>
      </c>
    </row>
    <row r="9" spans="2:67" ht="17.25" customHeight="1" x14ac:dyDescent="0.15">
      <c r="AD9" s="1" t="s">
        <v>58</v>
      </c>
    </row>
    <row r="10" spans="2:67" ht="24.75" customHeight="1" x14ac:dyDescent="0.15">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28"/>
      <c r="BN10" s="28"/>
      <c r="BO10" s="28"/>
    </row>
    <row r="11" spans="2:67" ht="17.25" customHeight="1" x14ac:dyDescent="0.15">
      <c r="AD11" s="1" t="s">
        <v>59</v>
      </c>
    </row>
    <row r="12" spans="2:67" ht="24.75" customHeight="1" x14ac:dyDescent="0.15">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460"/>
      <c r="BN12" s="460"/>
    </row>
    <row r="13" spans="2:67" ht="17.25" customHeight="1" x14ac:dyDescent="0.15">
      <c r="AD13" s="1" t="s">
        <v>60</v>
      </c>
    </row>
    <row r="14" spans="2:67" ht="24.75" customHeight="1" x14ac:dyDescent="0.15">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row>
    <row r="16" spans="2:67" ht="18.75" customHeight="1" x14ac:dyDescent="0.15">
      <c r="C16" s="1" t="s">
        <v>61</v>
      </c>
    </row>
    <row r="18" spans="2:66" ht="30" customHeight="1" x14ac:dyDescent="0.15">
      <c r="B18" s="612" t="s">
        <v>35</v>
      </c>
      <c r="C18" s="612"/>
      <c r="D18" s="612"/>
      <c r="E18" s="612"/>
      <c r="F18" s="612"/>
      <c r="G18" s="612"/>
      <c r="H18" s="612"/>
      <c r="I18" s="612"/>
      <c r="J18" s="612"/>
      <c r="K18" s="612"/>
      <c r="L18" s="612"/>
      <c r="M18" s="612"/>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636"/>
    </row>
    <row r="19" spans="2:66" ht="24.75" customHeight="1" x14ac:dyDescent="0.15">
      <c r="B19" s="612"/>
      <c r="C19" s="612"/>
      <c r="D19" s="612"/>
      <c r="E19" s="612"/>
      <c r="F19" s="612"/>
      <c r="G19" s="612"/>
      <c r="H19" s="612"/>
      <c r="I19" s="612"/>
      <c r="J19" s="612"/>
      <c r="K19" s="612"/>
      <c r="L19" s="612"/>
      <c r="M19" s="612"/>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637" t="s">
        <v>67</v>
      </c>
      <c r="AO19" s="637"/>
      <c r="AP19" s="637"/>
      <c r="AQ19" s="637"/>
      <c r="AR19" s="637"/>
      <c r="AS19" s="637"/>
      <c r="AT19" s="637"/>
      <c r="AU19" s="637"/>
      <c r="AV19" s="638"/>
      <c r="AW19" s="638"/>
      <c r="AX19" s="638"/>
      <c r="AY19" s="638"/>
      <c r="AZ19" s="638"/>
      <c r="BA19" s="638"/>
      <c r="BB19" s="638"/>
      <c r="BC19" s="638"/>
      <c r="BD19" s="638"/>
      <c r="BE19" s="638"/>
      <c r="BF19" s="638"/>
      <c r="BG19" s="638"/>
      <c r="BH19" s="638"/>
      <c r="BI19" s="638"/>
      <c r="BJ19" s="638"/>
      <c r="BK19" s="638"/>
      <c r="BL19" s="597" t="s">
        <v>68</v>
      </c>
      <c r="BM19" s="597"/>
      <c r="BN19" s="17"/>
    </row>
    <row r="20" spans="2:66" ht="30" customHeight="1" x14ac:dyDescent="0.15">
      <c r="B20" s="612" t="s">
        <v>62</v>
      </c>
      <c r="C20" s="612"/>
      <c r="D20" s="612"/>
      <c r="E20" s="612"/>
      <c r="F20" s="612"/>
      <c r="G20" s="612"/>
      <c r="H20" s="612"/>
      <c r="I20" s="612"/>
      <c r="J20" s="612"/>
      <c r="K20" s="612"/>
      <c r="L20" s="612"/>
      <c r="M20" s="612"/>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639"/>
    </row>
    <row r="21" spans="2:66" ht="30" customHeight="1" x14ac:dyDescent="0.15">
      <c r="B21" s="612" t="s">
        <v>63</v>
      </c>
      <c r="C21" s="612"/>
      <c r="D21" s="612"/>
      <c r="E21" s="612"/>
      <c r="F21" s="612"/>
      <c r="G21" s="612"/>
      <c r="H21" s="612"/>
      <c r="I21" s="612"/>
      <c r="J21" s="612"/>
      <c r="K21" s="612"/>
      <c r="L21" s="612"/>
      <c r="M21" s="612"/>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639"/>
    </row>
    <row r="22" spans="2:66" ht="30" customHeight="1" x14ac:dyDescent="0.15">
      <c r="B22" s="612" t="s">
        <v>64</v>
      </c>
      <c r="C22" s="612"/>
      <c r="D22" s="612"/>
      <c r="E22" s="612"/>
      <c r="F22" s="612"/>
      <c r="G22" s="612"/>
      <c r="H22" s="612"/>
      <c r="I22" s="612"/>
      <c r="J22" s="612"/>
      <c r="K22" s="612"/>
      <c r="L22" s="612"/>
      <c r="M22" s="612"/>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639"/>
    </row>
    <row r="23" spans="2:66" ht="30" customHeight="1" x14ac:dyDescent="0.15">
      <c r="B23" s="612" t="s">
        <v>65</v>
      </c>
      <c r="C23" s="612"/>
      <c r="D23" s="612"/>
      <c r="E23" s="612"/>
      <c r="F23" s="612"/>
      <c r="G23" s="612"/>
      <c r="H23" s="612"/>
      <c r="I23" s="612"/>
      <c r="J23" s="612"/>
      <c r="K23" s="612"/>
      <c r="L23" s="612"/>
      <c r="M23" s="612"/>
      <c r="N23" s="640"/>
      <c r="O23" s="641"/>
      <c r="P23" s="641"/>
      <c r="Q23" s="641"/>
      <c r="R23" s="641"/>
      <c r="S23" s="641"/>
      <c r="T23" s="641"/>
      <c r="U23" s="641"/>
      <c r="V23" s="641"/>
      <c r="W23" s="641"/>
      <c r="X23" s="641"/>
      <c r="Y23" s="641"/>
      <c r="Z23" s="641"/>
      <c r="AA23" s="641"/>
      <c r="AB23" s="641"/>
      <c r="AC23" s="641"/>
      <c r="AD23" s="18"/>
      <c r="AE23" s="524" t="s">
        <v>69</v>
      </c>
      <c r="AF23" s="524"/>
      <c r="AG23" s="524"/>
      <c r="AH23" s="18"/>
      <c r="AI23" s="641"/>
      <c r="AJ23" s="641"/>
      <c r="AK23" s="641"/>
      <c r="AL23" s="641"/>
      <c r="AM23" s="641"/>
      <c r="AN23" s="641"/>
      <c r="AO23" s="641"/>
      <c r="AP23" s="641"/>
      <c r="AQ23" s="641"/>
      <c r="AR23" s="641"/>
      <c r="AS23" s="641"/>
      <c r="AT23" s="641"/>
      <c r="AU23" s="641"/>
      <c r="AV23" s="641"/>
      <c r="AW23" s="641"/>
      <c r="AX23" s="641"/>
      <c r="AY23" s="524" t="s">
        <v>70</v>
      </c>
      <c r="AZ23" s="524"/>
      <c r="BA23" s="524"/>
      <c r="BB23" s="524"/>
      <c r="BC23" s="524"/>
      <c r="BD23" s="524"/>
      <c r="BE23" s="524"/>
      <c r="BF23" s="524" t="s">
        <v>15</v>
      </c>
      <c r="BG23" s="524"/>
      <c r="BH23" s="524"/>
      <c r="BI23" s="524"/>
      <c r="BJ23" s="524" t="s">
        <v>71</v>
      </c>
      <c r="BK23" s="524"/>
      <c r="BL23" s="524"/>
      <c r="BM23" s="524"/>
      <c r="BN23" s="19"/>
    </row>
    <row r="24" spans="2:66" ht="135.75" customHeight="1" x14ac:dyDescent="0.15">
      <c r="B24" s="612" t="s">
        <v>66</v>
      </c>
      <c r="C24" s="612"/>
      <c r="D24" s="612"/>
      <c r="E24" s="612"/>
      <c r="F24" s="612"/>
      <c r="G24" s="612"/>
      <c r="H24" s="612"/>
      <c r="I24" s="612"/>
      <c r="J24" s="612"/>
      <c r="K24" s="612"/>
      <c r="L24" s="612"/>
      <c r="M24" s="612"/>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639"/>
    </row>
    <row r="26" spans="2:66" ht="15.75" customHeight="1" x14ac:dyDescent="0.15">
      <c r="B26" s="518" t="s">
        <v>72</v>
      </c>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row>
    <row r="27" spans="2:66" ht="15.75" customHeight="1" x14ac:dyDescent="0.15">
      <c r="B27" s="518" t="s">
        <v>73</v>
      </c>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c r="BM27" s="518"/>
      <c r="BN27" s="518"/>
    </row>
    <row r="28" spans="2:66" ht="15.75" customHeight="1" x14ac:dyDescent="0.15">
      <c r="B28" s="518" t="s">
        <v>74</v>
      </c>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row>
    <row r="29" spans="2:66" ht="15.75" customHeight="1" x14ac:dyDescent="0.15">
      <c r="B29" s="518" t="s">
        <v>75</v>
      </c>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row>
    <row r="30" spans="2:66" ht="15.75" customHeight="1" x14ac:dyDescent="0.15">
      <c r="B30" s="518" t="s">
        <v>76</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row>
    <row r="31" spans="2:66" ht="15.75" customHeight="1" x14ac:dyDescent="0.15">
      <c r="B31" s="518" t="s">
        <v>77</v>
      </c>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row>
    <row r="32" spans="2:66" ht="15.75" customHeight="1" x14ac:dyDescent="0.15">
      <c r="B32" s="518" t="s">
        <v>78</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row>
    <row r="33" spans="2:66" ht="15.75" customHeight="1" x14ac:dyDescent="0.15">
      <c r="B33" s="518" t="s">
        <v>79</v>
      </c>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row>
    <row r="34" spans="2:66" x14ac:dyDescent="0.1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row>
  </sheetData>
  <mergeCells count="43">
    <mergeCell ref="B33:BN33"/>
    <mergeCell ref="B27:BN27"/>
    <mergeCell ref="B28:BN28"/>
    <mergeCell ref="B29:BN29"/>
    <mergeCell ref="B30:BN30"/>
    <mergeCell ref="B31:BN31"/>
    <mergeCell ref="B32:BN32"/>
    <mergeCell ref="B26:BN26"/>
    <mergeCell ref="B23:M23"/>
    <mergeCell ref="N23:AC23"/>
    <mergeCell ref="AE23:AG23"/>
    <mergeCell ref="AI23:AX23"/>
    <mergeCell ref="AY23:BC23"/>
    <mergeCell ref="BD23:BE23"/>
    <mergeCell ref="BF23:BG23"/>
    <mergeCell ref="BH23:BI23"/>
    <mergeCell ref="BJ23:BM23"/>
    <mergeCell ref="B24:M24"/>
    <mergeCell ref="N24:BN24"/>
    <mergeCell ref="B20:M20"/>
    <mergeCell ref="N20:BN20"/>
    <mergeCell ref="B21:M21"/>
    <mergeCell ref="N21:BN21"/>
    <mergeCell ref="B22:M22"/>
    <mergeCell ref="N22:BN22"/>
    <mergeCell ref="AF10:BL10"/>
    <mergeCell ref="AF12:BL12"/>
    <mergeCell ref="BM12:BN12"/>
    <mergeCell ref="AF14:BL14"/>
    <mergeCell ref="B18:M19"/>
    <mergeCell ref="N18:BN18"/>
    <mergeCell ref="N19:AM19"/>
    <mergeCell ref="AN19:AU19"/>
    <mergeCell ref="AV19:BK19"/>
    <mergeCell ref="BL19:BM19"/>
    <mergeCell ref="B3:BN3"/>
    <mergeCell ref="AX5:BA5"/>
    <mergeCell ref="BB5:BC5"/>
    <mergeCell ref="BD5:BE5"/>
    <mergeCell ref="BF5:BG5"/>
    <mergeCell ref="BH5:BI5"/>
    <mergeCell ref="BJ5:BK5"/>
    <mergeCell ref="BL5:BM5"/>
  </mergeCells>
  <phoneticPr fontId="3"/>
  <dataValidations count="1">
    <dataValidation type="list" allowBlank="1" showInputMessage="1" showErrorMessage="1" sqref="AV19" xr:uid="{00000000-0002-0000-1200-000000000000}">
      <formula1>"　,大正,昭和,平成,令和"</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提出書類一覧</vt:lpstr>
      <vt:lpstr>申請様式</vt:lpstr>
      <vt:lpstr>利用延人員数計算シート（通所介護等）</vt:lpstr>
      <vt:lpstr>生活相談員配置等加算に係る届出書</vt:lpstr>
      <vt:lpstr>入浴介助加算 Ⅱ</vt:lpstr>
      <vt:lpstr>中重度者ケア体制加算に係る届出書</vt:lpstr>
      <vt:lpstr>利用者の割合に関する計算書（中重度者ケア体制加算）</vt:lpstr>
      <vt:lpstr>重度者ケア体制加算</vt:lpstr>
      <vt:lpstr>生活機能向上連携加算Ⅰ</vt:lpstr>
      <vt:lpstr>生活機能向上連携加算Ⅱ</vt:lpstr>
      <vt:lpstr>個別機能訓練加算Ⅰイ</vt:lpstr>
      <vt:lpstr>個別機能訓練加算Ⅰロ</vt:lpstr>
      <vt:lpstr>認知症加算に係る届出書</vt:lpstr>
      <vt:lpstr>利用者の割合に関する計算書（認知症加算）</vt:lpstr>
      <vt:lpstr>栄養アセスメント加算</vt:lpstr>
      <vt:lpstr>栄養改善加算</vt:lpstr>
      <vt:lpstr>口腔機能向上加算Ⅰ</vt:lpstr>
      <vt:lpstr>口腔機能向上加算Ⅱ</vt:lpstr>
      <vt:lpstr>サービス提供体制強化加算に関する届出書</vt:lpstr>
      <vt:lpstr>サービス提供体制強化加算Ⅰ</vt:lpstr>
      <vt:lpstr>サービス提供体制強化加算Ⅱ</vt:lpstr>
      <vt:lpstr>サービス提供体制強化加算Ⅲ</vt:lpstr>
      <vt:lpstr>実務経験証明書（参考）</vt:lpstr>
      <vt:lpstr>サービス提供体制強化加算Ⅰ!Print_Area</vt:lpstr>
      <vt:lpstr>サービス提供体制強化加算Ⅱ!Print_Area</vt:lpstr>
      <vt:lpstr>サービス提供体制強化加算Ⅲ!Print_Area</vt:lpstr>
      <vt:lpstr>サービス提供体制強化加算に関する届出書!Print_Area</vt:lpstr>
      <vt:lpstr>栄養アセスメント加算!Print_Area</vt:lpstr>
      <vt:lpstr>栄養改善加算!Print_Area</vt:lpstr>
      <vt:lpstr>個別機能訓練加算Ⅰイ!Print_Area</vt:lpstr>
      <vt:lpstr>個別機能訓練加算Ⅰロ!Print_Area</vt:lpstr>
      <vt:lpstr>口腔機能向上加算Ⅰ!Print_Area</vt:lpstr>
      <vt:lpstr>口腔機能向上加算Ⅱ!Print_Area</vt:lpstr>
      <vt:lpstr>'実務経験証明書（参考）'!Print_Area</vt:lpstr>
      <vt:lpstr>重度者ケア体制加算!Print_Area</vt:lpstr>
      <vt:lpstr>申請様式!Print_Area</vt:lpstr>
      <vt:lpstr>生活機能向上連携加算Ⅰ!Print_Area</vt:lpstr>
      <vt:lpstr>生活機能向上連携加算Ⅱ!Print_Area</vt:lpstr>
      <vt:lpstr>生活相談員配置等加算に係る届出書!Print_Area</vt:lpstr>
      <vt:lpstr>中重度者ケア体制加算に係る届出書!Print_Area</vt:lpstr>
      <vt:lpstr>提出書類一覧!Print_Area</vt:lpstr>
      <vt:lpstr>'入浴介助加算 Ⅱ'!Print_Area</vt:lpstr>
      <vt:lpstr>認知症加算に係る届出書!Print_Area</vt:lpstr>
      <vt:lpstr>'利用延人員数計算シート（通所介護等）'!Print_Area</vt:lpstr>
      <vt:lpstr>'利用者の割合に関する計算書（中重度者ケア体制加算）'!Print_Area</vt:lpstr>
      <vt:lpstr>'利用者の割合に関する計算書（認知症加算）'!Print_Area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2025-01-31T08:32:29Z</dcterms:modified>
</cp:coreProperties>
</file>