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3924F037-B08C-48EF-940A-7ADB9BC92402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28CCCE65-CD6E-4486-A6B7-21770B3FB3CD}"/>
  </bookViews>
  <sheets>
    <sheet name="使い方説明" sheetId="6" r:id="rId1"/>
    <sheet name="①水道料金" sheetId="1" r:id="rId2"/>
    <sheet name="②上下(別荘用) " sheetId="3" r:id="rId3"/>
    <sheet name="②-2別荘 (2)" sheetId="2" state="hidden" r:id="rId4"/>
    <sheet name="②-2別荘" sheetId="4" state="hidden" r:id="rId5"/>
    <sheet name="②-2下業務" sheetId="5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5">'②-2下業務'!$A$1:$U$54</definedName>
    <definedName name="_xlnm.Print_Area" localSheetId="4">'②-2別荘'!$A$1:$U$54</definedName>
    <definedName name="_xlnm.Print_Area" localSheetId="3">'②-2別荘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5" l="1"/>
  <c r="A35" i="5"/>
  <c r="B34" i="5"/>
  <c r="A34" i="5"/>
  <c r="A33" i="5"/>
  <c r="A32" i="5"/>
  <c r="A31" i="5"/>
  <c r="A30" i="5"/>
  <c r="A29" i="5"/>
  <c r="A28" i="5"/>
  <c r="A27" i="5"/>
  <c r="A26" i="5"/>
  <c r="C25" i="5"/>
  <c r="O25" i="5" s="1"/>
  <c r="A25" i="5"/>
  <c r="Q19" i="5"/>
  <c r="B17" i="5"/>
  <c r="B18" i="5" s="1"/>
  <c r="O8" i="5"/>
  <c r="E2" i="5"/>
  <c r="L17" i="5" s="1"/>
  <c r="A52" i="4"/>
  <c r="A51" i="4"/>
  <c r="A50" i="4"/>
  <c r="A49" i="4"/>
  <c r="A48" i="4"/>
  <c r="A47" i="4"/>
  <c r="A46" i="4"/>
  <c r="A45" i="4"/>
  <c r="A44" i="4"/>
  <c r="A43" i="4"/>
  <c r="A42" i="4"/>
  <c r="A35" i="4"/>
  <c r="A34" i="4"/>
  <c r="A33" i="4"/>
  <c r="A32" i="4"/>
  <c r="A31" i="4"/>
  <c r="A30" i="4"/>
  <c r="A29" i="4"/>
  <c r="A28" i="4"/>
  <c r="A27" i="4"/>
  <c r="A26" i="4"/>
  <c r="C25" i="4"/>
  <c r="O25" i="4" s="1"/>
  <c r="A25" i="4"/>
  <c r="L17" i="4"/>
  <c r="L19" i="4" s="1"/>
  <c r="O8" i="4"/>
  <c r="Q19" i="4" s="1"/>
  <c r="E2" i="4"/>
  <c r="F11" i="4" s="1"/>
  <c r="A52" i="2"/>
  <c r="A51" i="2"/>
  <c r="A50" i="2"/>
  <c r="A49" i="2"/>
  <c r="A48" i="2"/>
  <c r="A47" i="2"/>
  <c r="A46" i="2"/>
  <c r="A45" i="2"/>
  <c r="A44" i="2"/>
  <c r="A43" i="2"/>
  <c r="A42" i="2"/>
  <c r="Q36" i="2"/>
  <c r="A35" i="2"/>
  <c r="A34" i="2"/>
  <c r="A33" i="2"/>
  <c r="A32" i="2"/>
  <c r="A31" i="2"/>
  <c r="A30" i="2"/>
  <c r="A29" i="2"/>
  <c r="A28" i="2"/>
  <c r="A27" i="2"/>
  <c r="A26" i="2"/>
  <c r="O25" i="2"/>
  <c r="C25" i="2"/>
  <c r="C42" i="2" s="1"/>
  <c r="O42" i="2" s="1"/>
  <c r="A25" i="2"/>
  <c r="O8" i="2"/>
  <c r="Q19" i="2" s="1"/>
  <c r="E2" i="2"/>
  <c r="M18" i="2" s="1"/>
  <c r="J15" i="5" l="1"/>
  <c r="J19" i="5" s="1"/>
  <c r="I14" i="4"/>
  <c r="I31" i="4" s="1"/>
  <c r="O31" i="4" s="1"/>
  <c r="D9" i="4"/>
  <c r="D19" i="4" s="1"/>
  <c r="G12" i="4"/>
  <c r="G29" i="4" s="1"/>
  <c r="O29" i="4" s="1"/>
  <c r="F11" i="2"/>
  <c r="F28" i="2" s="1"/>
  <c r="N28" i="2" s="1"/>
  <c r="H13" i="2"/>
  <c r="K16" i="2"/>
  <c r="N16" i="2" s="1"/>
  <c r="H2" i="2"/>
  <c r="N18" i="2"/>
  <c r="O18" i="2"/>
  <c r="M35" i="2"/>
  <c r="M19" i="2"/>
  <c r="N11" i="4"/>
  <c r="F19" i="4"/>
  <c r="F28" i="4"/>
  <c r="O11" i="4"/>
  <c r="Q36" i="4"/>
  <c r="G46" i="4"/>
  <c r="G36" i="4"/>
  <c r="N29" i="4"/>
  <c r="Q36" i="5"/>
  <c r="N17" i="5"/>
  <c r="L19" i="5"/>
  <c r="L34" i="5"/>
  <c r="O34" i="5" s="1"/>
  <c r="O17" i="5"/>
  <c r="Q53" i="2"/>
  <c r="Q37" i="2"/>
  <c r="I48" i="4"/>
  <c r="I14" i="2"/>
  <c r="O16" i="2"/>
  <c r="K33" i="2"/>
  <c r="N12" i="4"/>
  <c r="J15" i="4"/>
  <c r="O17" i="4"/>
  <c r="H2" i="5"/>
  <c r="H13" i="5"/>
  <c r="D9" i="2"/>
  <c r="L17" i="2"/>
  <c r="E10" i="4"/>
  <c r="M18" i="4"/>
  <c r="L34" i="4"/>
  <c r="K16" i="5"/>
  <c r="M18" i="5"/>
  <c r="O18" i="5" s="1"/>
  <c r="J32" i="5"/>
  <c r="K19" i="2"/>
  <c r="G12" i="2"/>
  <c r="H2" i="4"/>
  <c r="H13" i="4"/>
  <c r="F11" i="5"/>
  <c r="N17" i="4"/>
  <c r="E10" i="5"/>
  <c r="J15" i="2"/>
  <c r="K16" i="4"/>
  <c r="I14" i="5"/>
  <c r="G19" i="4"/>
  <c r="C42" i="4"/>
  <c r="O42" i="4" s="1"/>
  <c r="E10" i="2"/>
  <c r="D9" i="5"/>
  <c r="G12" i="5"/>
  <c r="I19" i="4" l="1"/>
  <c r="I36" i="4"/>
  <c r="N15" i="5"/>
  <c r="O12" i="4"/>
  <c r="N31" i="4"/>
  <c r="N14" i="4"/>
  <c r="O14" i="4"/>
  <c r="O15" i="5"/>
  <c r="O9" i="4"/>
  <c r="N9" i="4"/>
  <c r="D26" i="4"/>
  <c r="D43" i="4" s="1"/>
  <c r="F36" i="2"/>
  <c r="H30" i="2"/>
  <c r="N13" i="2"/>
  <c r="O13" i="2"/>
  <c r="H19" i="2"/>
  <c r="F45" i="2"/>
  <c r="F53" i="2" s="1"/>
  <c r="F19" i="2"/>
  <c r="O28" i="2"/>
  <c r="N11" i="2"/>
  <c r="O11" i="2"/>
  <c r="N12" i="5"/>
  <c r="G29" i="5"/>
  <c r="G19" i="5"/>
  <c r="O12" i="5"/>
  <c r="O9" i="5"/>
  <c r="N9" i="5"/>
  <c r="D19" i="5"/>
  <c r="D26" i="5"/>
  <c r="J19" i="2"/>
  <c r="O15" i="2"/>
  <c r="J32" i="2"/>
  <c r="N15" i="2"/>
  <c r="O12" i="2"/>
  <c r="N12" i="2"/>
  <c r="G19" i="2"/>
  <c r="G29" i="2"/>
  <c r="D26" i="2"/>
  <c r="O9" i="2"/>
  <c r="N9" i="2"/>
  <c r="D19" i="2"/>
  <c r="O28" i="4"/>
  <c r="F45" i="4"/>
  <c r="F36" i="4"/>
  <c r="N28" i="4"/>
  <c r="E27" i="5"/>
  <c r="E19" i="5"/>
  <c r="O10" i="5"/>
  <c r="N10" i="5"/>
  <c r="M35" i="4"/>
  <c r="M19" i="4"/>
  <c r="O18" i="4"/>
  <c r="N18" i="4"/>
  <c r="K36" i="2"/>
  <c r="O33" i="2"/>
  <c r="K50" i="2"/>
  <c r="N33" i="2"/>
  <c r="N10" i="2"/>
  <c r="O10" i="2"/>
  <c r="E27" i="2"/>
  <c r="E19" i="2"/>
  <c r="G53" i="4"/>
  <c r="O46" i="4"/>
  <c r="N46" i="4"/>
  <c r="O26" i="4"/>
  <c r="N26" i="4"/>
  <c r="Q53" i="4"/>
  <c r="F19" i="5"/>
  <c r="O11" i="5"/>
  <c r="N11" i="5"/>
  <c r="F28" i="5"/>
  <c r="O32" i="5"/>
  <c r="N32" i="5"/>
  <c r="J36" i="5"/>
  <c r="E27" i="4"/>
  <c r="E19" i="4"/>
  <c r="O10" i="4"/>
  <c r="N10" i="4"/>
  <c r="O13" i="5"/>
  <c r="H30" i="5"/>
  <c r="N13" i="5"/>
  <c r="H19" i="5"/>
  <c r="I19" i="2"/>
  <c r="O14" i="2"/>
  <c r="N14" i="2"/>
  <c r="I31" i="2"/>
  <c r="Q37" i="5"/>
  <c r="O45" i="2"/>
  <c r="M19" i="5"/>
  <c r="M35" i="5"/>
  <c r="N18" i="5"/>
  <c r="M36" i="2"/>
  <c r="O35" i="2"/>
  <c r="M52" i="2"/>
  <c r="N35" i="2"/>
  <c r="I31" i="5"/>
  <c r="O14" i="5"/>
  <c r="N14" i="5"/>
  <c r="I19" i="5"/>
  <c r="O13" i="4"/>
  <c r="N13" i="4"/>
  <c r="H30" i="4"/>
  <c r="H19" i="4"/>
  <c r="K33" i="5"/>
  <c r="K19" i="5"/>
  <c r="O16" i="5"/>
  <c r="N16" i="5"/>
  <c r="I53" i="4"/>
  <c r="N48" i="4"/>
  <c r="O48" i="4"/>
  <c r="Q54" i="2"/>
  <c r="N34" i="5"/>
  <c r="L36" i="5"/>
  <c r="K33" i="4"/>
  <c r="O16" i="4"/>
  <c r="N16" i="4"/>
  <c r="K19" i="4"/>
  <c r="O34" i="4"/>
  <c r="L51" i="4"/>
  <c r="N34" i="4"/>
  <c r="L36" i="4"/>
  <c r="L34" i="2"/>
  <c r="L19" i="2"/>
  <c r="O17" i="2"/>
  <c r="N17" i="2"/>
  <c r="J19" i="4"/>
  <c r="O15" i="4"/>
  <c r="J32" i="4"/>
  <c r="N15" i="4"/>
  <c r="Q37" i="4"/>
  <c r="N45" i="2" l="1"/>
  <c r="R19" i="4"/>
  <c r="S19" i="4" s="1"/>
  <c r="O19" i="4"/>
  <c r="N2" i="4"/>
  <c r="D36" i="4"/>
  <c r="O30" i="2"/>
  <c r="H47" i="2"/>
  <c r="H36" i="2"/>
  <c r="N30" i="2"/>
  <c r="T19" i="4"/>
  <c r="U19" i="4" s="1"/>
  <c r="D7" i="3" s="1"/>
  <c r="O32" i="4"/>
  <c r="J36" i="4"/>
  <c r="J49" i="4"/>
  <c r="N32" i="4"/>
  <c r="O43" i="4"/>
  <c r="N43" i="4"/>
  <c r="D53" i="4"/>
  <c r="O45" i="4"/>
  <c r="F53" i="4"/>
  <c r="N45" i="4"/>
  <c r="O26" i="5"/>
  <c r="D36" i="5"/>
  <c r="N26" i="5"/>
  <c r="O51" i="4"/>
  <c r="N51" i="4"/>
  <c r="L53" i="4"/>
  <c r="O31" i="2"/>
  <c r="I48" i="2"/>
  <c r="N31" i="2"/>
  <c r="I36" i="2"/>
  <c r="M52" i="4"/>
  <c r="N35" i="4"/>
  <c r="M36" i="4"/>
  <c r="O35" i="4"/>
  <c r="N19" i="5"/>
  <c r="O2" i="5" s="1"/>
  <c r="O26" i="2"/>
  <c r="D43" i="2"/>
  <c r="N26" i="2"/>
  <c r="D36" i="2"/>
  <c r="F36" i="5"/>
  <c r="O28" i="5"/>
  <c r="N28" i="5"/>
  <c r="O29" i="2"/>
  <c r="G36" i="2"/>
  <c r="G46" i="2"/>
  <c r="N29" i="2"/>
  <c r="M36" i="5"/>
  <c r="N35" i="5"/>
  <c r="O35" i="5"/>
  <c r="K53" i="2"/>
  <c r="O50" i="2"/>
  <c r="N50" i="2"/>
  <c r="N2" i="5"/>
  <c r="H36" i="5"/>
  <c r="O30" i="5"/>
  <c r="N30" i="5"/>
  <c r="N33" i="5"/>
  <c r="O33" i="5"/>
  <c r="K36" i="5"/>
  <c r="N31" i="5"/>
  <c r="O31" i="5"/>
  <c r="I36" i="5"/>
  <c r="E44" i="4"/>
  <c r="N27" i="4"/>
  <c r="O27" i="4"/>
  <c r="E36" i="4"/>
  <c r="N36" i="4" s="1"/>
  <c r="N19" i="2"/>
  <c r="O2" i="2" s="1"/>
  <c r="O19" i="5"/>
  <c r="R19" i="5"/>
  <c r="S19" i="5" s="1"/>
  <c r="Q54" i="4"/>
  <c r="N27" i="5"/>
  <c r="E36" i="5"/>
  <c r="O27" i="5"/>
  <c r="N2" i="2"/>
  <c r="J49" i="2"/>
  <c r="N32" i="2"/>
  <c r="O32" i="2"/>
  <c r="J36" i="2"/>
  <c r="N19" i="4"/>
  <c r="O2" i="4" s="1"/>
  <c r="L51" i="2"/>
  <c r="N34" i="2"/>
  <c r="L36" i="2"/>
  <c r="O34" i="2"/>
  <c r="N33" i="4"/>
  <c r="K50" i="4"/>
  <c r="K36" i="4"/>
  <c r="O33" i="4"/>
  <c r="H36" i="4"/>
  <c r="O30" i="4"/>
  <c r="H47" i="4"/>
  <c r="N30" i="4"/>
  <c r="M53" i="2"/>
  <c r="O52" i="2"/>
  <c r="N52" i="2"/>
  <c r="E36" i="2"/>
  <c r="O27" i="2"/>
  <c r="E44" i="2"/>
  <c r="N27" i="2"/>
  <c r="R19" i="2"/>
  <c r="S19" i="2" s="1"/>
  <c r="O19" i="2"/>
  <c r="N29" i="5"/>
  <c r="G36" i="5"/>
  <c r="O29" i="5"/>
  <c r="O36" i="4" l="1"/>
  <c r="R36" i="4"/>
  <c r="R37" i="4" s="1"/>
  <c r="H53" i="2"/>
  <c r="O47" i="2"/>
  <c r="N47" i="2"/>
  <c r="T19" i="2"/>
  <c r="U19" i="2" s="1"/>
  <c r="D7" i="1" s="1"/>
  <c r="T19" i="5"/>
  <c r="U19" i="5" s="1"/>
  <c r="F7" i="3" s="1"/>
  <c r="H7" i="3" s="1"/>
  <c r="O46" i="2"/>
  <c r="N46" i="2"/>
  <c r="G53" i="2"/>
  <c r="O43" i="2"/>
  <c r="N43" i="2"/>
  <c r="D53" i="2"/>
  <c r="E53" i="2"/>
  <c r="O44" i="2"/>
  <c r="N44" i="2"/>
  <c r="H53" i="4"/>
  <c r="O47" i="4"/>
  <c r="N47" i="4"/>
  <c r="R36" i="5"/>
  <c r="O36" i="5"/>
  <c r="O49" i="4"/>
  <c r="J53" i="4"/>
  <c r="N49" i="4"/>
  <c r="N50" i="4"/>
  <c r="K53" i="4"/>
  <c r="O50" i="4"/>
  <c r="O49" i="2"/>
  <c r="J53" i="2"/>
  <c r="N49" i="2"/>
  <c r="O48" i="2"/>
  <c r="N48" i="2"/>
  <c r="I53" i="2"/>
  <c r="N36" i="5"/>
  <c r="N51" i="2"/>
  <c r="L53" i="2"/>
  <c r="O51" i="2"/>
  <c r="R36" i="2"/>
  <c r="O36" i="2"/>
  <c r="N44" i="4"/>
  <c r="E53" i="4"/>
  <c r="O44" i="4"/>
  <c r="N36" i="2"/>
  <c r="N52" i="4"/>
  <c r="M53" i="4"/>
  <c r="O52" i="4"/>
  <c r="N53" i="4"/>
  <c r="S36" i="4" l="1"/>
  <c r="S37" i="4" s="1"/>
  <c r="R53" i="4"/>
  <c r="R54" i="4" s="1"/>
  <c r="O53" i="4"/>
  <c r="R37" i="2"/>
  <c r="S36" i="2"/>
  <c r="R37" i="5"/>
  <c r="S36" i="5"/>
  <c r="N53" i="2"/>
  <c r="R53" i="2"/>
  <c r="O53" i="2"/>
  <c r="T36" i="4" l="1"/>
  <c r="T37" i="4" s="1"/>
  <c r="S53" i="4"/>
  <c r="T53" i="4" s="1"/>
  <c r="T54" i="4" s="1"/>
  <c r="S37" i="2"/>
  <c r="T36" i="2"/>
  <c r="T37" i="2" s="1"/>
  <c r="S37" i="5"/>
  <c r="T36" i="5"/>
  <c r="T37" i="5" s="1"/>
  <c r="R54" i="2"/>
  <c r="S53" i="2"/>
  <c r="U36" i="4" l="1"/>
  <c r="U37" i="4" s="1"/>
  <c r="S54" i="4"/>
  <c r="U36" i="5"/>
  <c r="S54" i="2"/>
  <c r="T53" i="2"/>
  <c r="T54" i="2" s="1"/>
  <c r="U36" i="2"/>
  <c r="U53" i="4"/>
  <c r="D9" i="3"/>
  <c r="E9" i="3" s="1"/>
  <c r="U53" i="2" l="1"/>
  <c r="U54" i="4"/>
  <c r="D11" i="3"/>
  <c r="E11" i="3" s="1"/>
  <c r="U37" i="2"/>
  <c r="D9" i="1"/>
  <c r="E9" i="1" s="1"/>
  <c r="F11" i="3"/>
  <c r="F9" i="3"/>
  <c r="U37" i="5"/>
  <c r="G11" i="3" l="1"/>
  <c r="I11" i="3" s="1"/>
  <c r="H11" i="3"/>
  <c r="H9" i="3"/>
  <c r="G9" i="3"/>
  <c r="I9" i="3" s="1"/>
  <c r="D11" i="1"/>
  <c r="E11" i="1" s="1"/>
  <c r="U54" i="2"/>
</calcChain>
</file>

<file path=xl/sharedStrings.xml><?xml version="1.0" encoding="utf-8"?>
<sst xmlns="http://schemas.openxmlformats.org/spreadsheetml/2006/main" count="280" uniqueCount="70">
  <si>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</si>
  <si>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</si>
  <si>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</si>
  <si>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</si>
  <si>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</si>
  <si>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</si>
  <si>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改定率10%UP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</si>
  <si>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</si>
  <si>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令和６年４月～</t>
    <phoneticPr fontId="3"/>
  </si>
  <si>
    <t>改定率26%UP</t>
    <phoneticPr fontId="3"/>
  </si>
  <si>
    <t>【水道・別荘用】</t>
    <rPh sb="1" eb="3">
      <t>スイドウ</t>
    </rPh>
    <rPh sb="4" eb="6">
      <t>ベッソウ</t>
    </rPh>
    <rPh sb="6" eb="7">
      <t>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</si>
  <si>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</si>
  <si>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</si>
  <si>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</si>
  <si>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</si>
  <si>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</si>
  <si>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</si>
  <si>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</si>
  <si>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</si>
  <si>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</si>
  <si>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</si>
  <si>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</si>
  <si>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</si>
  <si>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</si>
  <si>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</si>
  <si>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</si>
  <si>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</si>
  <si>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</si>
  <si>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</si>
  <si>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</si>
  <si>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</si>
  <si>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</si>
  <si>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</si>
  <si>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</si>
  <si>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</si>
  <si>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</si>
  <si>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</si>
  <si>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</si>
  <si>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</si>
  <si>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</si>
  <si>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</si>
  <si>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</si>
  <si>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</si>
  <si>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</si>
  <si>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</si>
  <si>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</si>
  <si>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</si>
  <si>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</si>
  <si>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</si>
  <si>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</si>
  <si>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</si>
  <si>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</si>
  <si>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</si>
  <si>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</si>
  <si>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</si>
  <si>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</si>
  <si>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下水道は改定はありません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</si>
  <si>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</si>
  <si>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</si>
  <si>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</si>
  <si>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</si>
  <si>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上水道【別荘用】</t>
    <rPh sb="4" eb="6">
      <t>ベッソウ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</si>
  <si>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</si>
  <si>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</si>
  <si>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</si>
  <si>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</si>
  <si>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</si>
  <si>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</si>
  <si>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「②上下(別荘用)」（黄色のシート）をご覧ください。</t>
    <rPh sb="2" eb="4">
      <t>ジョウゲ</t>
    </rPh>
    <rPh sb="5" eb="8">
      <t>ベッソウヨウ</t>
    </rPh>
    <rPh sb="11" eb="12">
      <t>オウ</t>
    </rPh>
    <rPh sb="20" eb="21">
      <t>ラン</t>
    </rPh>
    <phoneticPr fontId="3"/>
  </si>
  <si>
    <t>下水道【業務等汚水】</t>
    <rPh sb="4" eb="6">
      <t>ギョウム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</si>
</sst>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9" fontId="7" fillId="0" borderId="5" xfId="2" applyFont="1" applyFill="1" applyBorder="1" applyAlignment="1">
      <alignment horizontal="center" vertical="center" shrinkToFit="1"/>
    </xf>
    <xf numFmtId="38" fontId="10" fillId="0" borderId="0" xfId="1" applyFont="1" applyBorder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Fill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Fill="1" applyBorder="1" applyAlignment="1"/>
    <xf numFmtId="178" fontId="12" fillId="0" borderId="36" xfId="1" applyNumberFormat="1" applyFont="1" applyFill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Fill="1" applyBorder="1" applyAlignment="1"/>
    <xf numFmtId="178" fontId="12" fillId="0" borderId="42" xfId="1" applyNumberFormat="1" applyFont="1" applyFill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Fill="1" applyBorder="1" applyAlignment="1" applyProtection="1">
      <alignment horizontal="left"/>
      <protection locked="0"/>
    </xf>
    <xf numFmtId="38" fontId="12" fillId="0" borderId="13" xfId="1" applyFont="1" applyFill="1" applyBorder="1"/>
    <xf numFmtId="38" fontId="12" fillId="0" borderId="14" xfId="1" applyFont="1" applyFill="1" applyBorder="1" applyAlignment="1"/>
    <xf numFmtId="38" fontId="12" fillId="0" borderId="15" xfId="1" applyFont="1" applyFill="1" applyBorder="1" applyAlignment="1"/>
    <xf numFmtId="38" fontId="12" fillId="0" borderId="20" xfId="1" applyFont="1" applyFill="1" applyBorder="1" applyAlignment="1"/>
    <xf numFmtId="38" fontId="12" fillId="0" borderId="21" xfId="1" applyFont="1" applyFill="1" applyBorder="1" applyAlignment="1"/>
    <xf numFmtId="38" fontId="12" fillId="0" borderId="25" xfId="1" applyFont="1" applyFill="1" applyBorder="1" applyAlignment="1"/>
    <xf numFmtId="38" fontId="12" fillId="0" borderId="26" xfId="1" applyFont="1" applyFill="1" applyBorder="1" applyAlignment="1"/>
    <xf numFmtId="9" fontId="12" fillId="0" borderId="0" xfId="2" applyFont="1" applyAlignment="1">
      <alignment horizontal="left"/>
    </xf>
    <xf numFmtId="182" fontId="12" fillId="0" borderId="0" xfId="1" applyNumberFormat="1" applyFont="1"/>
    <xf numFmtId="38" fontId="12" fillId="0" borderId="0" xfId="1" applyFont="1" applyBorder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6" fillId="0" borderId="0" xfId="1" applyFont="1"/>
    <xf numFmtId="38" fontId="0" fillId="0" borderId="0" xfId="1" applyFont="1" applyAlignment="1">
      <alignment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17" fillId="4" borderId="13" xfId="0" applyNumberFormat="1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 shrinkToFit="1"/>
    </xf>
    <xf numFmtId="177" fontId="17" fillId="4" borderId="13" xfId="1" applyNumberFormat="1" applyFont="1" applyFill="1" applyBorder="1" applyAlignment="1">
      <alignment vertical="center" shrinkToFit="1"/>
    </xf>
    <xf numFmtId="38" fontId="12" fillId="0" borderId="30" xfId="1" applyFont="1" applyBorder="1" applyAlignment="1"/>
    <xf numFmtId="178" fontId="12" fillId="0" borderId="31" xfId="1" applyNumberFormat="1" applyFont="1" applyBorder="1" applyAlignment="1"/>
    <xf numFmtId="38" fontId="12" fillId="0" borderId="35" xfId="1" applyFont="1" applyBorder="1" applyAlignment="1"/>
    <xf numFmtId="178" fontId="12" fillId="0" borderId="36" xfId="1" applyNumberFormat="1" applyFont="1" applyBorder="1" applyAlignment="1"/>
    <xf numFmtId="38" fontId="12" fillId="0" borderId="41" xfId="1" applyFont="1" applyBorder="1" applyAlignment="1"/>
    <xf numFmtId="178" fontId="12" fillId="0" borderId="42" xfId="1" applyNumberFormat="1" applyFont="1" applyBorder="1" applyAlignment="1"/>
    <xf numFmtId="10" fontId="15" fillId="0" borderId="0" xfId="0" applyNumberFormat="1" applyFont="1" applyBorder="1" applyAlignment="1" applyProtection="1">
      <alignment horizontal="left"/>
      <protection locked="0"/>
    </xf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38" fontId="8" fillId="6" borderId="10" xfId="1" applyFont="1" applyFill="1" applyBorder="1" applyAlignment="1">
      <alignment horizontal="center" vertical="center" shrinkToFit="1"/>
    </xf>
    <xf numFmtId="177" fontId="9" fillId="6" borderId="11" xfId="0" applyNumberFormat="1" applyFont="1" applyFill="1" applyBorder="1" applyAlignment="1">
      <alignment vertical="center"/>
    </xf>
    <xf numFmtId="177" fontId="9" fillId="6" borderId="11" xfId="1" applyNumberFormat="1" applyFont="1" applyFill="1" applyBorder="1" applyAlignment="1">
      <alignment vertical="center" shrinkToFit="1"/>
    </xf>
    <xf numFmtId="38" fontId="8" fillId="6" borderId="15" xfId="1" applyFont="1" applyFill="1" applyBorder="1" applyAlignment="1">
      <alignment horizontal="center" vertical="center" shrinkToFit="1"/>
    </xf>
    <xf numFmtId="177" fontId="17" fillId="6" borderId="11" xfId="0" applyNumberFormat="1" applyFont="1" applyFill="1" applyBorder="1" applyAlignment="1">
      <alignment vertical="center"/>
    </xf>
    <xf numFmtId="177" fontId="17" fillId="6" borderId="11" xfId="1" applyNumberFormat="1" applyFont="1" applyFill="1" applyBorder="1" applyAlignment="1">
      <alignment vertical="center" shrinkToFi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7" borderId="0" xfId="0" applyFont="1" applyFill="1"/>
    <xf numFmtId="0" fontId="21" fillId="0" borderId="0" xfId="0" applyFont="1" applyFill="1"/>
    <xf numFmtId="0" fontId="20" fillId="0" borderId="0" xfId="0" applyFont="1" applyFill="1"/>
    <xf numFmtId="0" fontId="20" fillId="2" borderId="0" xfId="0" applyFont="1" applyFill="1"/>
    <xf numFmtId="38" fontId="7" fillId="0" borderId="57" xfId="1" applyFont="1" applyBorder="1" applyAlignment="1">
      <alignment vertical="center" shrinkToFit="1"/>
    </xf>
    <xf numFmtId="177" fontId="7" fillId="0" borderId="61" xfId="1" applyNumberFormat="1" applyFont="1" applyFill="1" applyBorder="1" applyAlignment="1">
      <alignment vertical="center" shrinkToFit="1"/>
    </xf>
    <xf numFmtId="0" fontId="7" fillId="0" borderId="63" xfId="0" applyFont="1" applyFill="1" applyBorder="1"/>
    <xf numFmtId="177" fontId="7" fillId="0" borderId="64" xfId="1" applyNumberFormat="1" applyFont="1" applyFill="1" applyBorder="1" applyAlignment="1">
      <alignment vertical="center" shrinkToFit="1"/>
    </xf>
    <xf numFmtId="177" fontId="17" fillId="5" borderId="62" xfId="0" applyNumberFormat="1" applyFont="1" applyFill="1" applyBorder="1" applyAlignment="1">
      <alignment vertical="center"/>
    </xf>
    <xf numFmtId="177" fontId="17" fillId="5" borderId="65" xfId="0" applyNumberFormat="1" applyFont="1" applyFill="1" applyBorder="1" applyAlignment="1">
      <alignment vertical="center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25" xfId="1" applyFont="1" applyFill="1" applyBorder="1" applyAlignment="1">
      <alignment horizontal="center"/>
    </xf>
    <xf numFmtId="38" fontId="12" fillId="0" borderId="26" xfId="1" applyFont="1" applyFill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48" xfId="1" applyFont="1" applyFill="1" applyBorder="1" applyAlignment="1">
      <alignment horizontal="center"/>
    </xf>
    <xf numFmtId="38" fontId="12" fillId="0" borderId="42" xfId="1" applyFont="1" applyFill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D694-0A15-4EBA-A4A4-262DF7D445B2}">
  <sheetPr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F6" sqref="F6"/>
      <selection pane="topRight" activeCell="F6" sqref="F6"/>
      <selection pane="bottomLeft" activeCell="F6" sqref="F6"/>
      <selection pane="bottomRight" activeCell="B11" sqref="B11"/>
    </sheetView>
  </sheetViews>
  <sheetFormatPr defaultRowHeight="11.25" x14ac:dyDescent="0.15"/>
  <cols>
    <col min="1" max="1" width="2.1640625" style="128" customWidth="1"/>
    <col min="2" max="2" width="4.1640625" style="128" customWidth="1"/>
    <col min="3" max="3" width="6" style="128" customWidth="1"/>
    <col min="4" max="12" width="10" style="128" customWidth="1"/>
    <col min="13" max="256" width="9.33203125" style="128"/>
    <col min="257" max="257" width="2.1640625" style="128" customWidth="1"/>
    <col min="258" max="258" width="4.1640625" style="128" customWidth="1"/>
    <col min="259" max="259" width="6" style="128" customWidth="1"/>
    <col min="260" max="268" width="10" style="128" customWidth="1"/>
    <col min="269" max="512" width="9.33203125" style="128"/>
    <col min="513" max="513" width="2.1640625" style="128" customWidth="1"/>
    <col min="514" max="514" width="4.1640625" style="128" customWidth="1"/>
    <col min="515" max="515" width="6" style="128" customWidth="1"/>
    <col min="516" max="524" width="10" style="128" customWidth="1"/>
    <col min="525" max="768" width="9.33203125" style="128"/>
    <col min="769" max="769" width="2.1640625" style="128" customWidth="1"/>
    <col min="770" max="770" width="4.1640625" style="128" customWidth="1"/>
    <col min="771" max="771" width="6" style="128" customWidth="1"/>
    <col min="772" max="780" width="10" style="128" customWidth="1"/>
    <col min="781" max="1024" width="9.33203125" style="128"/>
    <col min="1025" max="1025" width="2.1640625" style="128" customWidth="1"/>
    <col min="1026" max="1026" width="4.1640625" style="128" customWidth="1"/>
    <col min="1027" max="1027" width="6" style="128" customWidth="1"/>
    <col min="1028" max="1036" width="10" style="128" customWidth="1"/>
    <col min="1037" max="1280" width="9.33203125" style="128"/>
    <col min="1281" max="1281" width="2.1640625" style="128" customWidth="1"/>
    <col min="1282" max="1282" width="4.1640625" style="128" customWidth="1"/>
    <col min="1283" max="1283" width="6" style="128" customWidth="1"/>
    <col min="1284" max="1292" width="10" style="128" customWidth="1"/>
    <col min="1293" max="1536" width="9.33203125" style="128"/>
    <col min="1537" max="1537" width="2.1640625" style="128" customWidth="1"/>
    <col min="1538" max="1538" width="4.1640625" style="128" customWidth="1"/>
    <col min="1539" max="1539" width="6" style="128" customWidth="1"/>
    <col min="1540" max="1548" width="10" style="128" customWidth="1"/>
    <col min="1549" max="1792" width="9.33203125" style="128"/>
    <col min="1793" max="1793" width="2.1640625" style="128" customWidth="1"/>
    <col min="1794" max="1794" width="4.1640625" style="128" customWidth="1"/>
    <col min="1795" max="1795" width="6" style="128" customWidth="1"/>
    <col min="1796" max="1804" width="10" style="128" customWidth="1"/>
    <col min="1805" max="2048" width="9.33203125" style="128"/>
    <col min="2049" max="2049" width="2.1640625" style="128" customWidth="1"/>
    <col min="2050" max="2050" width="4.1640625" style="128" customWidth="1"/>
    <col min="2051" max="2051" width="6" style="128" customWidth="1"/>
    <col min="2052" max="2060" width="10" style="128" customWidth="1"/>
    <col min="2061" max="2304" width="9.33203125" style="128"/>
    <col min="2305" max="2305" width="2.1640625" style="128" customWidth="1"/>
    <col min="2306" max="2306" width="4.1640625" style="128" customWidth="1"/>
    <col min="2307" max="2307" width="6" style="128" customWidth="1"/>
    <col min="2308" max="2316" width="10" style="128" customWidth="1"/>
    <col min="2317" max="2560" width="9.33203125" style="128"/>
    <col min="2561" max="2561" width="2.1640625" style="128" customWidth="1"/>
    <col min="2562" max="2562" width="4.1640625" style="128" customWidth="1"/>
    <col min="2563" max="2563" width="6" style="128" customWidth="1"/>
    <col min="2564" max="2572" width="10" style="128" customWidth="1"/>
    <col min="2573" max="2816" width="9.33203125" style="128"/>
    <col min="2817" max="2817" width="2.1640625" style="128" customWidth="1"/>
    <col min="2818" max="2818" width="4.1640625" style="128" customWidth="1"/>
    <col min="2819" max="2819" width="6" style="128" customWidth="1"/>
    <col min="2820" max="2828" width="10" style="128" customWidth="1"/>
    <col min="2829" max="3072" width="9.33203125" style="128"/>
    <col min="3073" max="3073" width="2.1640625" style="128" customWidth="1"/>
    <col min="3074" max="3074" width="4.1640625" style="128" customWidth="1"/>
    <col min="3075" max="3075" width="6" style="128" customWidth="1"/>
    <col min="3076" max="3084" width="10" style="128" customWidth="1"/>
    <col min="3085" max="3328" width="9.33203125" style="128"/>
    <col min="3329" max="3329" width="2.1640625" style="128" customWidth="1"/>
    <col min="3330" max="3330" width="4.1640625" style="128" customWidth="1"/>
    <col min="3331" max="3331" width="6" style="128" customWidth="1"/>
    <col min="3332" max="3340" width="10" style="128" customWidth="1"/>
    <col min="3341" max="3584" width="9.33203125" style="128"/>
    <col min="3585" max="3585" width="2.1640625" style="128" customWidth="1"/>
    <col min="3586" max="3586" width="4.1640625" style="128" customWidth="1"/>
    <col min="3587" max="3587" width="6" style="128" customWidth="1"/>
    <col min="3588" max="3596" width="10" style="128" customWidth="1"/>
    <col min="3597" max="3840" width="9.33203125" style="128"/>
    <col min="3841" max="3841" width="2.1640625" style="128" customWidth="1"/>
    <col min="3842" max="3842" width="4.1640625" style="128" customWidth="1"/>
    <col min="3843" max="3843" width="6" style="128" customWidth="1"/>
    <col min="3844" max="3852" width="10" style="128" customWidth="1"/>
    <col min="3853" max="4096" width="9.33203125" style="128"/>
    <col min="4097" max="4097" width="2.1640625" style="128" customWidth="1"/>
    <col min="4098" max="4098" width="4.1640625" style="128" customWidth="1"/>
    <col min="4099" max="4099" width="6" style="128" customWidth="1"/>
    <col min="4100" max="4108" width="10" style="128" customWidth="1"/>
    <col min="4109" max="4352" width="9.33203125" style="128"/>
    <col min="4353" max="4353" width="2.1640625" style="128" customWidth="1"/>
    <col min="4354" max="4354" width="4.1640625" style="128" customWidth="1"/>
    <col min="4355" max="4355" width="6" style="128" customWidth="1"/>
    <col min="4356" max="4364" width="10" style="128" customWidth="1"/>
    <col min="4365" max="4608" width="9.33203125" style="128"/>
    <col min="4609" max="4609" width="2.1640625" style="128" customWidth="1"/>
    <col min="4610" max="4610" width="4.1640625" style="128" customWidth="1"/>
    <col min="4611" max="4611" width="6" style="128" customWidth="1"/>
    <col min="4612" max="4620" width="10" style="128" customWidth="1"/>
    <col min="4621" max="4864" width="9.33203125" style="128"/>
    <col min="4865" max="4865" width="2.1640625" style="128" customWidth="1"/>
    <col min="4866" max="4866" width="4.1640625" style="128" customWidth="1"/>
    <col min="4867" max="4867" width="6" style="128" customWidth="1"/>
    <col min="4868" max="4876" width="10" style="128" customWidth="1"/>
    <col min="4877" max="5120" width="9.33203125" style="128"/>
    <col min="5121" max="5121" width="2.1640625" style="128" customWidth="1"/>
    <col min="5122" max="5122" width="4.1640625" style="128" customWidth="1"/>
    <col min="5123" max="5123" width="6" style="128" customWidth="1"/>
    <col min="5124" max="5132" width="10" style="128" customWidth="1"/>
    <col min="5133" max="5376" width="9.33203125" style="128"/>
    <col min="5377" max="5377" width="2.1640625" style="128" customWidth="1"/>
    <col min="5378" max="5378" width="4.1640625" style="128" customWidth="1"/>
    <col min="5379" max="5379" width="6" style="128" customWidth="1"/>
    <col min="5380" max="5388" width="10" style="128" customWidth="1"/>
    <col min="5389" max="5632" width="9.33203125" style="128"/>
    <col min="5633" max="5633" width="2.1640625" style="128" customWidth="1"/>
    <col min="5634" max="5634" width="4.1640625" style="128" customWidth="1"/>
    <col min="5635" max="5635" width="6" style="128" customWidth="1"/>
    <col min="5636" max="5644" width="10" style="128" customWidth="1"/>
    <col min="5645" max="5888" width="9.33203125" style="128"/>
    <col min="5889" max="5889" width="2.1640625" style="128" customWidth="1"/>
    <col min="5890" max="5890" width="4.1640625" style="128" customWidth="1"/>
    <col min="5891" max="5891" width="6" style="128" customWidth="1"/>
    <col min="5892" max="5900" width="10" style="128" customWidth="1"/>
    <col min="5901" max="6144" width="9.33203125" style="128"/>
    <col min="6145" max="6145" width="2.1640625" style="128" customWidth="1"/>
    <col min="6146" max="6146" width="4.1640625" style="128" customWidth="1"/>
    <col min="6147" max="6147" width="6" style="128" customWidth="1"/>
    <col min="6148" max="6156" width="10" style="128" customWidth="1"/>
    <col min="6157" max="6400" width="9.33203125" style="128"/>
    <col min="6401" max="6401" width="2.1640625" style="128" customWidth="1"/>
    <col min="6402" max="6402" width="4.1640625" style="128" customWidth="1"/>
    <col min="6403" max="6403" width="6" style="128" customWidth="1"/>
    <col min="6404" max="6412" width="10" style="128" customWidth="1"/>
    <col min="6413" max="6656" width="9.33203125" style="128"/>
    <col min="6657" max="6657" width="2.1640625" style="128" customWidth="1"/>
    <col min="6658" max="6658" width="4.1640625" style="128" customWidth="1"/>
    <col min="6659" max="6659" width="6" style="128" customWidth="1"/>
    <col min="6660" max="6668" width="10" style="128" customWidth="1"/>
    <col min="6669" max="6912" width="9.33203125" style="128"/>
    <col min="6913" max="6913" width="2.1640625" style="128" customWidth="1"/>
    <col min="6914" max="6914" width="4.1640625" style="128" customWidth="1"/>
    <col min="6915" max="6915" width="6" style="128" customWidth="1"/>
    <col min="6916" max="6924" width="10" style="128" customWidth="1"/>
    <col min="6925" max="7168" width="9.33203125" style="128"/>
    <col min="7169" max="7169" width="2.1640625" style="128" customWidth="1"/>
    <col min="7170" max="7170" width="4.1640625" style="128" customWidth="1"/>
    <col min="7171" max="7171" width="6" style="128" customWidth="1"/>
    <col min="7172" max="7180" width="10" style="128" customWidth="1"/>
    <col min="7181" max="7424" width="9.33203125" style="128"/>
    <col min="7425" max="7425" width="2.1640625" style="128" customWidth="1"/>
    <col min="7426" max="7426" width="4.1640625" style="128" customWidth="1"/>
    <col min="7427" max="7427" width="6" style="128" customWidth="1"/>
    <col min="7428" max="7436" width="10" style="128" customWidth="1"/>
    <col min="7437" max="7680" width="9.33203125" style="128"/>
    <col min="7681" max="7681" width="2.1640625" style="128" customWidth="1"/>
    <col min="7682" max="7682" width="4.1640625" style="128" customWidth="1"/>
    <col min="7683" max="7683" width="6" style="128" customWidth="1"/>
    <col min="7684" max="7692" width="10" style="128" customWidth="1"/>
    <col min="7693" max="7936" width="9.33203125" style="128"/>
    <col min="7937" max="7937" width="2.1640625" style="128" customWidth="1"/>
    <col min="7938" max="7938" width="4.1640625" style="128" customWidth="1"/>
    <col min="7939" max="7939" width="6" style="128" customWidth="1"/>
    <col min="7940" max="7948" width="10" style="128" customWidth="1"/>
    <col min="7949" max="8192" width="9.33203125" style="128"/>
    <col min="8193" max="8193" width="2.1640625" style="128" customWidth="1"/>
    <col min="8194" max="8194" width="4.1640625" style="128" customWidth="1"/>
    <col min="8195" max="8195" width="6" style="128" customWidth="1"/>
    <col min="8196" max="8204" width="10" style="128" customWidth="1"/>
    <col min="8205" max="8448" width="9.33203125" style="128"/>
    <col min="8449" max="8449" width="2.1640625" style="128" customWidth="1"/>
    <col min="8450" max="8450" width="4.1640625" style="128" customWidth="1"/>
    <col min="8451" max="8451" width="6" style="128" customWidth="1"/>
    <col min="8452" max="8460" width="10" style="128" customWidth="1"/>
    <col min="8461" max="8704" width="9.33203125" style="128"/>
    <col min="8705" max="8705" width="2.1640625" style="128" customWidth="1"/>
    <col min="8706" max="8706" width="4.1640625" style="128" customWidth="1"/>
    <col min="8707" max="8707" width="6" style="128" customWidth="1"/>
    <col min="8708" max="8716" width="10" style="128" customWidth="1"/>
    <col min="8717" max="8960" width="9.33203125" style="128"/>
    <col min="8961" max="8961" width="2.1640625" style="128" customWidth="1"/>
    <col min="8962" max="8962" width="4.1640625" style="128" customWidth="1"/>
    <col min="8963" max="8963" width="6" style="128" customWidth="1"/>
    <col min="8964" max="8972" width="10" style="128" customWidth="1"/>
    <col min="8973" max="9216" width="9.33203125" style="128"/>
    <col min="9217" max="9217" width="2.1640625" style="128" customWidth="1"/>
    <col min="9218" max="9218" width="4.1640625" style="128" customWidth="1"/>
    <col min="9219" max="9219" width="6" style="128" customWidth="1"/>
    <col min="9220" max="9228" width="10" style="128" customWidth="1"/>
    <col min="9229" max="9472" width="9.33203125" style="128"/>
    <col min="9473" max="9473" width="2.1640625" style="128" customWidth="1"/>
    <col min="9474" max="9474" width="4.1640625" style="128" customWidth="1"/>
    <col min="9475" max="9475" width="6" style="128" customWidth="1"/>
    <col min="9476" max="9484" width="10" style="128" customWidth="1"/>
    <col min="9485" max="9728" width="9.33203125" style="128"/>
    <col min="9729" max="9729" width="2.1640625" style="128" customWidth="1"/>
    <col min="9730" max="9730" width="4.1640625" style="128" customWidth="1"/>
    <col min="9731" max="9731" width="6" style="128" customWidth="1"/>
    <col min="9732" max="9740" width="10" style="128" customWidth="1"/>
    <col min="9741" max="9984" width="9.33203125" style="128"/>
    <col min="9985" max="9985" width="2.1640625" style="128" customWidth="1"/>
    <col min="9986" max="9986" width="4.1640625" style="128" customWidth="1"/>
    <col min="9987" max="9987" width="6" style="128" customWidth="1"/>
    <col min="9988" max="9996" width="10" style="128" customWidth="1"/>
    <col min="9997" max="10240" width="9.33203125" style="128"/>
    <col min="10241" max="10241" width="2.1640625" style="128" customWidth="1"/>
    <col min="10242" max="10242" width="4.1640625" style="128" customWidth="1"/>
    <col min="10243" max="10243" width="6" style="128" customWidth="1"/>
    <col min="10244" max="10252" width="10" style="128" customWidth="1"/>
    <col min="10253" max="10496" width="9.33203125" style="128"/>
    <col min="10497" max="10497" width="2.1640625" style="128" customWidth="1"/>
    <col min="10498" max="10498" width="4.1640625" style="128" customWidth="1"/>
    <col min="10499" max="10499" width="6" style="128" customWidth="1"/>
    <col min="10500" max="10508" width="10" style="128" customWidth="1"/>
    <col min="10509" max="10752" width="9.33203125" style="128"/>
    <col min="10753" max="10753" width="2.1640625" style="128" customWidth="1"/>
    <col min="10754" max="10754" width="4.1640625" style="128" customWidth="1"/>
    <col min="10755" max="10755" width="6" style="128" customWidth="1"/>
    <col min="10756" max="10764" width="10" style="128" customWidth="1"/>
    <col min="10765" max="11008" width="9.33203125" style="128"/>
    <col min="11009" max="11009" width="2.1640625" style="128" customWidth="1"/>
    <col min="11010" max="11010" width="4.1640625" style="128" customWidth="1"/>
    <col min="11011" max="11011" width="6" style="128" customWidth="1"/>
    <col min="11012" max="11020" width="10" style="128" customWidth="1"/>
    <col min="11021" max="11264" width="9.33203125" style="128"/>
    <col min="11265" max="11265" width="2.1640625" style="128" customWidth="1"/>
    <col min="11266" max="11266" width="4.1640625" style="128" customWidth="1"/>
    <col min="11267" max="11267" width="6" style="128" customWidth="1"/>
    <col min="11268" max="11276" width="10" style="128" customWidth="1"/>
    <col min="11277" max="11520" width="9.33203125" style="128"/>
    <col min="11521" max="11521" width="2.1640625" style="128" customWidth="1"/>
    <col min="11522" max="11522" width="4.1640625" style="128" customWidth="1"/>
    <col min="11523" max="11523" width="6" style="128" customWidth="1"/>
    <col min="11524" max="11532" width="10" style="128" customWidth="1"/>
    <col min="11533" max="11776" width="9.33203125" style="128"/>
    <col min="11777" max="11777" width="2.1640625" style="128" customWidth="1"/>
    <col min="11778" max="11778" width="4.1640625" style="128" customWidth="1"/>
    <col min="11779" max="11779" width="6" style="128" customWidth="1"/>
    <col min="11780" max="11788" width="10" style="128" customWidth="1"/>
    <col min="11789" max="12032" width="9.33203125" style="128"/>
    <col min="12033" max="12033" width="2.1640625" style="128" customWidth="1"/>
    <col min="12034" max="12034" width="4.1640625" style="128" customWidth="1"/>
    <col min="12035" max="12035" width="6" style="128" customWidth="1"/>
    <col min="12036" max="12044" width="10" style="128" customWidth="1"/>
    <col min="12045" max="12288" width="9.33203125" style="128"/>
    <col min="12289" max="12289" width="2.1640625" style="128" customWidth="1"/>
    <col min="12290" max="12290" width="4.1640625" style="128" customWidth="1"/>
    <col min="12291" max="12291" width="6" style="128" customWidth="1"/>
    <col min="12292" max="12300" width="10" style="128" customWidth="1"/>
    <col min="12301" max="12544" width="9.33203125" style="128"/>
    <col min="12545" max="12545" width="2.1640625" style="128" customWidth="1"/>
    <col min="12546" max="12546" width="4.1640625" style="128" customWidth="1"/>
    <col min="12547" max="12547" width="6" style="128" customWidth="1"/>
    <col min="12548" max="12556" width="10" style="128" customWidth="1"/>
    <col min="12557" max="12800" width="9.33203125" style="128"/>
    <col min="12801" max="12801" width="2.1640625" style="128" customWidth="1"/>
    <col min="12802" max="12802" width="4.1640625" style="128" customWidth="1"/>
    <col min="12803" max="12803" width="6" style="128" customWidth="1"/>
    <col min="12804" max="12812" width="10" style="128" customWidth="1"/>
    <col min="12813" max="13056" width="9.33203125" style="128"/>
    <col min="13057" max="13057" width="2.1640625" style="128" customWidth="1"/>
    <col min="13058" max="13058" width="4.1640625" style="128" customWidth="1"/>
    <col min="13059" max="13059" width="6" style="128" customWidth="1"/>
    <col min="13060" max="13068" width="10" style="128" customWidth="1"/>
    <col min="13069" max="13312" width="9.33203125" style="128"/>
    <col min="13313" max="13313" width="2.1640625" style="128" customWidth="1"/>
    <col min="13314" max="13314" width="4.1640625" style="128" customWidth="1"/>
    <col min="13315" max="13315" width="6" style="128" customWidth="1"/>
    <col min="13316" max="13324" width="10" style="128" customWidth="1"/>
    <col min="13325" max="13568" width="9.33203125" style="128"/>
    <col min="13569" max="13569" width="2.1640625" style="128" customWidth="1"/>
    <col min="13570" max="13570" width="4.1640625" style="128" customWidth="1"/>
    <col min="13571" max="13571" width="6" style="128" customWidth="1"/>
    <col min="13572" max="13580" width="10" style="128" customWidth="1"/>
    <col min="13581" max="13824" width="9.33203125" style="128"/>
    <col min="13825" max="13825" width="2.1640625" style="128" customWidth="1"/>
    <col min="13826" max="13826" width="4.1640625" style="128" customWidth="1"/>
    <col min="13827" max="13827" width="6" style="128" customWidth="1"/>
    <col min="13828" max="13836" width="10" style="128" customWidth="1"/>
    <col min="13837" max="14080" width="9.33203125" style="128"/>
    <col min="14081" max="14081" width="2.1640625" style="128" customWidth="1"/>
    <col min="14082" max="14082" width="4.1640625" style="128" customWidth="1"/>
    <col min="14083" max="14083" width="6" style="128" customWidth="1"/>
    <col min="14084" max="14092" width="10" style="128" customWidth="1"/>
    <col min="14093" max="14336" width="9.33203125" style="128"/>
    <col min="14337" max="14337" width="2.1640625" style="128" customWidth="1"/>
    <col min="14338" max="14338" width="4.1640625" style="128" customWidth="1"/>
    <col min="14339" max="14339" width="6" style="128" customWidth="1"/>
    <col min="14340" max="14348" width="10" style="128" customWidth="1"/>
    <col min="14349" max="14592" width="9.33203125" style="128"/>
    <col min="14593" max="14593" width="2.1640625" style="128" customWidth="1"/>
    <col min="14594" max="14594" width="4.1640625" style="128" customWidth="1"/>
    <col min="14595" max="14595" width="6" style="128" customWidth="1"/>
    <col min="14596" max="14604" width="10" style="128" customWidth="1"/>
    <col min="14605" max="14848" width="9.33203125" style="128"/>
    <col min="14849" max="14849" width="2.1640625" style="128" customWidth="1"/>
    <col min="14850" max="14850" width="4.1640625" style="128" customWidth="1"/>
    <col min="14851" max="14851" width="6" style="128" customWidth="1"/>
    <col min="14852" max="14860" width="10" style="128" customWidth="1"/>
    <col min="14861" max="15104" width="9.33203125" style="128"/>
    <col min="15105" max="15105" width="2.1640625" style="128" customWidth="1"/>
    <col min="15106" max="15106" width="4.1640625" style="128" customWidth="1"/>
    <col min="15107" max="15107" width="6" style="128" customWidth="1"/>
    <col min="15108" max="15116" width="10" style="128" customWidth="1"/>
    <col min="15117" max="15360" width="9.33203125" style="128"/>
    <col min="15361" max="15361" width="2.1640625" style="128" customWidth="1"/>
    <col min="15362" max="15362" width="4.1640625" style="128" customWidth="1"/>
    <col min="15363" max="15363" width="6" style="128" customWidth="1"/>
    <col min="15364" max="15372" width="10" style="128" customWidth="1"/>
    <col min="15373" max="15616" width="9.33203125" style="128"/>
    <col min="15617" max="15617" width="2.1640625" style="128" customWidth="1"/>
    <col min="15618" max="15618" width="4.1640625" style="128" customWidth="1"/>
    <col min="15619" max="15619" width="6" style="128" customWidth="1"/>
    <col min="15620" max="15628" width="10" style="128" customWidth="1"/>
    <col min="15629" max="15872" width="9.33203125" style="128"/>
    <col min="15873" max="15873" width="2.1640625" style="128" customWidth="1"/>
    <col min="15874" max="15874" width="4.1640625" style="128" customWidth="1"/>
    <col min="15875" max="15875" width="6" style="128" customWidth="1"/>
    <col min="15876" max="15884" width="10" style="128" customWidth="1"/>
    <col min="15885" max="16128" width="9.33203125" style="128"/>
    <col min="16129" max="16129" width="2.1640625" style="128" customWidth="1"/>
    <col min="16130" max="16130" width="4.1640625" style="128" customWidth="1"/>
    <col min="16131" max="16131" width="6" style="128" customWidth="1"/>
    <col min="16132" max="16140" width="10" style="128" customWidth="1"/>
    <col min="16141" max="16384" width="9.33203125" style="128"/>
  </cols>
  <sheetData>
    <row r="1" spans="1:13" ht="19.5" customHeight="1" x14ac:dyDescent="0.2">
      <c r="A1" s="127" t="s">
        <v>62</v>
      </c>
    </row>
    <row r="2" spans="1:13" s="129" customFormat="1" ht="19.5" customHeight="1" x14ac:dyDescent="0.15"/>
    <row r="3" spans="1:13" s="129" customFormat="1" ht="19.5" customHeight="1" x14ac:dyDescent="0.15">
      <c r="B3" s="129" t="s">
        <v>63</v>
      </c>
    </row>
    <row r="4" spans="1:13" s="129" customFormat="1" ht="19.5" customHeight="1" x14ac:dyDescent="0.15"/>
    <row r="5" spans="1:13" s="129" customFormat="1" ht="19.5" customHeight="1" x14ac:dyDescent="0.15">
      <c r="B5" s="130">
        <v>1</v>
      </c>
      <c r="C5" s="130" t="s">
        <v>64</v>
      </c>
    </row>
    <row r="6" spans="1:13" s="129" customFormat="1" ht="19.5" customHeight="1" x14ac:dyDescent="0.15">
      <c r="B6" s="130"/>
      <c r="C6" s="129" t="s">
        <v>65</v>
      </c>
      <c r="D6" s="131" t="s">
        <v>66</v>
      </c>
      <c r="E6" s="131"/>
      <c r="F6" s="131"/>
      <c r="G6" s="131"/>
      <c r="H6" s="131"/>
      <c r="I6" s="131"/>
      <c r="J6" s="131"/>
    </row>
    <row r="7" spans="1:13" s="129" customFormat="1" ht="19.5" customHeight="1" x14ac:dyDescent="0.15"/>
    <row r="8" spans="1:13" s="129" customFormat="1" ht="19.5" customHeight="1" x14ac:dyDescent="0.15">
      <c r="B8" s="132">
        <v>2</v>
      </c>
      <c r="C8" s="132" t="s">
        <v>67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s="129" customFormat="1" ht="19.5" customHeight="1" x14ac:dyDescent="0.15">
      <c r="C9" s="129" t="s">
        <v>65</v>
      </c>
      <c r="D9" s="134" t="s">
        <v>68</v>
      </c>
      <c r="E9" s="134"/>
      <c r="F9" s="134"/>
      <c r="G9" s="134"/>
      <c r="H9" s="134"/>
      <c r="I9" s="134"/>
      <c r="J9" s="134"/>
    </row>
    <row r="10" spans="1:13" s="129" customFormat="1" ht="15.75" customHeight="1" x14ac:dyDescent="0.15"/>
    <row r="11" spans="1:13" s="129" customFormat="1" ht="15.75" customHeight="1" x14ac:dyDescent="0.15"/>
    <row r="12" spans="1:13" s="129" customFormat="1" ht="15.75" customHeight="1" x14ac:dyDescent="0.15"/>
    <row r="13" spans="1:13" s="129" customFormat="1" ht="15.75" customHeight="1" x14ac:dyDescent="0.15"/>
    <row r="14" spans="1:13" s="129" customFormat="1" ht="15.75" customHeight="1" x14ac:dyDescent="0.15"/>
    <row r="15" spans="1:13" s="129" customFormat="1" ht="15.75" customHeight="1" x14ac:dyDescent="0.15"/>
    <row r="16" spans="1:13" s="129" customFormat="1" ht="15.75" customHeight="1" x14ac:dyDescent="0.15"/>
    <row r="17" s="129" customFormat="1" ht="15.75" customHeight="1" x14ac:dyDescent="0.15"/>
    <row r="18" s="129" customFormat="1" ht="15.75" customHeight="1" x14ac:dyDescent="0.15"/>
    <row r="19" s="129" customFormat="1" ht="14.25" x14ac:dyDescent="0.15"/>
    <row r="20" s="129" customFormat="1" ht="14.25" x14ac:dyDescent="0.15"/>
    <row r="21" s="129" customFormat="1" ht="14.25" x14ac:dyDescent="0.15"/>
    <row r="22" s="129" customFormat="1" ht="14.25" x14ac:dyDescent="0.15"/>
    <row r="23" s="129" customFormat="1" ht="14.25" x14ac:dyDescent="0.15"/>
    <row r="24" s="129" customFormat="1" ht="14.25" x14ac:dyDescent="0.15"/>
    <row r="25" s="129" customFormat="1" ht="14.25" x14ac:dyDescent="0.15"/>
    <row r="26" s="129" customFormat="1" ht="14.25" x14ac:dyDescent="0.15"/>
    <row r="27" s="129" customFormat="1" ht="14.25" x14ac:dyDescent="0.15"/>
    <row r="28" s="129" customFormat="1" ht="14.25" x14ac:dyDescent="0.15"/>
    <row r="29" s="129" customFormat="1" ht="14.25" x14ac:dyDescent="0.15"/>
    <row r="30" s="129" customFormat="1" ht="14.25" x14ac:dyDescent="0.15"/>
    <row r="31" s="129" customFormat="1" ht="14.25" x14ac:dyDescent="0.15"/>
    <row r="32" s="129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226D-E48B-47EB-A620-86FBA33B239C}">
  <sheetPr>
    <tabColor rgb="FF00B0F0"/>
  </sheetPr>
  <dimension ref="A1:E11"/>
  <sheetViews>
    <sheetView zoomScaleNormal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43" t="s">
        <v>0</v>
      </c>
      <c r="B1" s="143"/>
      <c r="C1" s="143"/>
      <c r="D1" s="143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185">
        <v>55</v>
      </c>
      <c r="D3" s="186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44" t="s">
        <v>61</v>
      </c>
      <c r="E5" s="145"/>
    </row>
    <row r="6" spans="1:5" ht="38.25" customHeight="1" x14ac:dyDescent="0.15">
      <c r="C6" s="6" t="s">
        <v>3</v>
      </c>
      <c r="D6" s="7"/>
      <c r="E6" s="146"/>
    </row>
    <row r="7" spans="1:5" ht="38.25" customHeight="1" thickBot="1" x14ac:dyDescent="0.2">
      <c r="C7" s="8" t="s">
        <v>4</v>
      </c>
      <c r="D7" s="9">
        <f>'②-2別荘 (2)'!U19</f>
        <v>18188</v>
      </c>
      <c r="E7" s="147"/>
    </row>
    <row r="8" spans="1:5" ht="38.25" customHeight="1" x14ac:dyDescent="0.15">
      <c r="C8" s="148" t="s">
        <v>5</v>
      </c>
      <c r="D8" s="10" t="s">
        <v>6</v>
      </c>
      <c r="E8" s="121" t="s">
        <v>7</v>
      </c>
    </row>
    <row r="9" spans="1:5" ht="38.25" customHeight="1" thickBot="1" x14ac:dyDescent="0.2">
      <c r="C9" s="142"/>
      <c r="D9" s="9">
        <f>'②-2別荘 (2)'!U36</f>
        <v>20014</v>
      </c>
      <c r="E9" s="122">
        <f>D9-D7</f>
        <v>1826</v>
      </c>
    </row>
    <row r="10" spans="1:5" ht="38.25" customHeight="1" x14ac:dyDescent="0.15">
      <c r="C10" s="141" t="s">
        <v>8</v>
      </c>
      <c r="D10" s="11" t="s">
        <v>9</v>
      </c>
      <c r="E10" s="121" t="s">
        <v>7</v>
      </c>
    </row>
    <row r="11" spans="1:5" ht="38.25" customHeight="1" thickBot="1" x14ac:dyDescent="0.2">
      <c r="C11" s="142"/>
      <c r="D11" s="9">
        <f>'②-2別荘 (2)'!U53</f>
        <v>22918</v>
      </c>
      <c r="E11" s="123">
        <f>D11-D7</f>
        <v>4730</v>
      </c>
    </row>
  </sheetData>
  <sheetProtection password="CB5B" sheet="1" objects="1" scenarios="1"/>
  <mergeCells count="6">
    <mergeCell ref="C10:C11"/>
    <mergeCell ref="A1:D1"/>
    <mergeCell ref="C3:D3"/>
    <mergeCell ref="D5:E5"/>
    <mergeCell ref="E6:E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21332-3146-481C-B8B7-7C302F8A2707}">
  <sheetPr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86" t="s">
        <v>51</v>
      </c>
      <c r="B1" s="87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185">
        <v>55</v>
      </c>
      <c r="D3" s="186"/>
      <c r="E3" s="2"/>
      <c r="F3" s="88"/>
      <c r="G3" s="89"/>
      <c r="H3" s="4"/>
      <c r="I3" s="4"/>
    </row>
    <row r="4" spans="1:9" ht="30" customHeight="1" thickBot="1" x14ac:dyDescent="0.35">
      <c r="C4" s="3"/>
      <c r="D4" s="4"/>
      <c r="E4" s="2"/>
      <c r="F4" s="88"/>
      <c r="G4" s="89"/>
      <c r="H4" s="4"/>
      <c r="I4" s="5" t="s">
        <v>52</v>
      </c>
    </row>
    <row r="5" spans="1:9" ht="37.5" customHeight="1" thickTop="1" thickBot="1" x14ac:dyDescent="0.2">
      <c r="C5" s="4"/>
      <c r="D5" s="144" t="s">
        <v>61</v>
      </c>
      <c r="E5" s="145"/>
      <c r="F5" s="149" t="s">
        <v>69</v>
      </c>
      <c r="G5" s="150"/>
      <c r="H5" s="151" t="s">
        <v>53</v>
      </c>
      <c r="I5" s="152"/>
    </row>
    <row r="6" spans="1:9" ht="37.5" customHeight="1" x14ac:dyDescent="0.15">
      <c r="C6" s="6" t="s">
        <v>3</v>
      </c>
      <c r="D6" s="7"/>
      <c r="E6" s="153"/>
      <c r="F6" s="7"/>
      <c r="G6" s="155"/>
      <c r="H6" s="135"/>
      <c r="I6" s="157"/>
    </row>
    <row r="7" spans="1:9" ht="37.5" customHeight="1" thickBot="1" x14ac:dyDescent="0.2">
      <c r="C7" s="8" t="s">
        <v>4</v>
      </c>
      <c r="D7" s="9">
        <f>'②-2別荘'!U19</f>
        <v>18188</v>
      </c>
      <c r="E7" s="154"/>
      <c r="F7" s="9">
        <f>'②-2下業務'!U19</f>
        <v>11174</v>
      </c>
      <c r="G7" s="156"/>
      <c r="H7" s="136">
        <f>F7+D7</f>
        <v>29362</v>
      </c>
      <c r="I7" s="158"/>
    </row>
    <row r="8" spans="1:9" ht="37.5" customHeight="1" x14ac:dyDescent="0.2">
      <c r="C8" s="159" t="s">
        <v>5</v>
      </c>
      <c r="D8" s="10" t="s">
        <v>6</v>
      </c>
      <c r="E8" s="124" t="s">
        <v>54</v>
      </c>
      <c r="F8" s="10" t="s">
        <v>55</v>
      </c>
      <c r="G8" s="90" t="s">
        <v>54</v>
      </c>
      <c r="H8" s="91"/>
      <c r="I8" s="92" t="s">
        <v>54</v>
      </c>
    </row>
    <row r="9" spans="1:9" ht="37.5" customHeight="1" thickBot="1" x14ac:dyDescent="0.2">
      <c r="C9" s="160"/>
      <c r="D9" s="9">
        <f>'②-2別荘'!U36</f>
        <v>20014</v>
      </c>
      <c r="E9" s="125">
        <f>D9-D7</f>
        <v>1826</v>
      </c>
      <c r="F9" s="9">
        <f>'②-2下業務'!U36</f>
        <v>11656</v>
      </c>
      <c r="G9" s="93">
        <f>F9-F7</f>
        <v>482</v>
      </c>
      <c r="H9" s="136">
        <f>F9+D9</f>
        <v>31670</v>
      </c>
      <c r="I9" s="139">
        <f>G9+E9</f>
        <v>2308</v>
      </c>
    </row>
    <row r="10" spans="1:9" ht="37.5" customHeight="1" x14ac:dyDescent="0.2">
      <c r="C10" s="141" t="s">
        <v>8</v>
      </c>
      <c r="D10" s="94" t="s">
        <v>9</v>
      </c>
      <c r="E10" s="124" t="s">
        <v>54</v>
      </c>
      <c r="F10" s="94" t="s">
        <v>56</v>
      </c>
      <c r="G10" s="90" t="s">
        <v>54</v>
      </c>
      <c r="H10" s="137"/>
      <c r="I10" s="92" t="s">
        <v>54</v>
      </c>
    </row>
    <row r="11" spans="1:9" ht="37.5" customHeight="1" thickBot="1" x14ac:dyDescent="0.2">
      <c r="C11" s="142"/>
      <c r="D11" s="9">
        <f>'②-2別荘'!U53</f>
        <v>22918</v>
      </c>
      <c r="E11" s="126">
        <f>D11-D7</f>
        <v>4730</v>
      </c>
      <c r="F11" s="9">
        <f>'②-2下業務'!U36</f>
        <v>11656</v>
      </c>
      <c r="G11" s="95">
        <f>F11-F7</f>
        <v>482</v>
      </c>
      <c r="H11" s="138">
        <f>F11+D11</f>
        <v>34574</v>
      </c>
      <c r="I11" s="140">
        <f>G11+E11</f>
        <v>5212</v>
      </c>
    </row>
  </sheetData>
  <sheetProtection password="CB5B" sheet="1" objects="1" scenarios="1"/>
  <mergeCells count="9">
    <mergeCell ref="C10:C11"/>
    <mergeCell ref="F5:G5"/>
    <mergeCell ref="C3:D3"/>
    <mergeCell ref="D5:E5"/>
    <mergeCell ref="H5:I5"/>
    <mergeCell ref="E6:E7"/>
    <mergeCell ref="G6:G7"/>
    <mergeCell ref="I6:I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2748-3838-4299-B462-33E4261B1A4D}">
  <sheetPr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10</v>
      </c>
      <c r="D1" s="14" t="s">
        <v>11</v>
      </c>
      <c r="E1" s="15" t="s">
        <v>12</v>
      </c>
      <c r="F1" s="15"/>
      <c r="G1" s="15" t="s">
        <v>13</v>
      </c>
      <c r="H1" s="15" t="s">
        <v>14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①水道料金!C3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15</v>
      </c>
      <c r="Q3" s="16"/>
      <c r="R3" s="16"/>
      <c r="S3" s="16"/>
      <c r="T3" s="16"/>
      <c r="U3" s="16"/>
    </row>
    <row r="4" spans="1:21" ht="13.5" customHeight="1" x14ac:dyDescent="0.15">
      <c r="A4" s="21" t="s">
        <v>16</v>
      </c>
      <c r="B4" s="22"/>
      <c r="C4" s="161" t="s">
        <v>12</v>
      </c>
      <c r="D4" s="162"/>
      <c r="E4" s="162"/>
      <c r="F4" s="162"/>
      <c r="G4" s="162"/>
      <c r="H4" s="162"/>
      <c r="I4" s="162"/>
      <c r="J4" s="162"/>
      <c r="K4" s="162"/>
      <c r="L4" s="162"/>
      <c r="M4" s="163"/>
      <c r="N4" s="164" t="s">
        <v>17</v>
      </c>
      <c r="O4" s="167" t="s">
        <v>18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7" t="s">
        <v>29</v>
      </c>
      <c r="N5" s="165"/>
      <c r="O5" s="168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65"/>
      <c r="O6" s="168"/>
    </row>
    <row r="7" spans="1:21" ht="13.5" customHeight="1" x14ac:dyDescent="0.15">
      <c r="A7" s="170" t="s">
        <v>30</v>
      </c>
      <c r="B7" s="17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66"/>
      <c r="O7" s="169"/>
    </row>
    <row r="8" spans="1:21" ht="13.5" customHeight="1" x14ac:dyDescent="0.15">
      <c r="A8" s="35" t="s">
        <v>31</v>
      </c>
      <c r="B8" s="36">
        <v>10000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10000</v>
      </c>
    </row>
    <row r="9" spans="1:21" ht="13.5" customHeight="1" x14ac:dyDescent="0.15">
      <c r="A9" s="43" t="s">
        <v>32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33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34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35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36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37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38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39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40</v>
      </c>
    </row>
    <row r="17" spans="1:21" ht="13.5" customHeight="1" x14ac:dyDescent="0.15">
      <c r="A17" s="43" t="s">
        <v>41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72" t="s">
        <v>42</v>
      </c>
      <c r="R17" s="173"/>
      <c r="S17" s="174"/>
      <c r="T17" s="177" t="s">
        <v>43</v>
      </c>
      <c r="U17" s="167" t="s">
        <v>44</v>
      </c>
    </row>
    <row r="18" spans="1:21" ht="13.5" customHeight="1" thickBot="1" x14ac:dyDescent="0.2">
      <c r="A18" s="51" t="s">
        <v>29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45</v>
      </c>
      <c r="R18" s="58" t="s">
        <v>46</v>
      </c>
      <c r="S18" s="59"/>
      <c r="T18" s="178"/>
      <c r="U18" s="169"/>
    </row>
    <row r="19" spans="1:21" ht="13.5" customHeight="1" thickBot="1" x14ac:dyDescent="0.2">
      <c r="A19" s="175" t="s">
        <v>47</v>
      </c>
      <c r="B19" s="176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16535</v>
      </c>
      <c r="Q19" s="63">
        <f>+O8</f>
        <v>10000</v>
      </c>
      <c r="R19" s="64">
        <f>SUM(O9:O18)</f>
        <v>6535</v>
      </c>
      <c r="S19" s="65">
        <f>SUM(Q19:R19)</f>
        <v>16535</v>
      </c>
      <c r="T19" s="65">
        <f>ROUNDDOWN(S19*0.1,0)</f>
        <v>1653</v>
      </c>
      <c r="U19" s="66">
        <f>SUM(S19:T19)</f>
        <v>18188</v>
      </c>
    </row>
    <row r="20" spans="1:21" ht="13.5" customHeight="1" thickBot="1" x14ac:dyDescent="0.2">
      <c r="A20" s="67"/>
      <c r="B20" s="68"/>
    </row>
    <row r="21" spans="1:21" ht="13.5" customHeight="1" x14ac:dyDescent="0.15">
      <c r="A21" s="69" t="s">
        <v>48</v>
      </c>
      <c r="B21" s="70"/>
      <c r="C21" s="161" t="s">
        <v>12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164" t="s">
        <v>17</v>
      </c>
      <c r="O21" s="167" t="s">
        <v>18</v>
      </c>
    </row>
    <row r="22" spans="1:21" ht="13.5" customHeight="1" x14ac:dyDescent="0.15">
      <c r="A22" s="71"/>
      <c r="B22" s="72"/>
      <c r="C22" s="25" t="s">
        <v>19</v>
      </c>
      <c r="D22" s="26" t="s">
        <v>20</v>
      </c>
      <c r="E22" s="26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 t="s">
        <v>26</v>
      </c>
      <c r="K22" s="26" t="s">
        <v>27</v>
      </c>
      <c r="L22" s="26" t="s">
        <v>28</v>
      </c>
      <c r="M22" s="27" t="s">
        <v>29</v>
      </c>
      <c r="N22" s="165"/>
      <c r="O22" s="168"/>
    </row>
    <row r="23" spans="1:21" ht="13.5" customHeight="1" x14ac:dyDescent="0.15">
      <c r="A23" s="73"/>
      <c r="B23" s="74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65"/>
      <c r="O23" s="168"/>
    </row>
    <row r="24" spans="1:21" ht="13.5" customHeight="1" x14ac:dyDescent="0.15">
      <c r="A24" s="170" t="s">
        <v>30</v>
      </c>
      <c r="B24" s="17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66"/>
      <c r="O24" s="169"/>
    </row>
    <row r="25" spans="1:21" ht="13.5" customHeight="1" x14ac:dyDescent="0.15">
      <c r="A25" s="35" t="str">
        <f>+A8</f>
        <v>0～20</v>
      </c>
      <c r="B25" s="36">
        <v>11000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11000</v>
      </c>
    </row>
    <row r="26" spans="1:21" ht="13.5" customHeight="1" x14ac:dyDescent="0.15">
      <c r="A26" s="43" t="str">
        <f t="shared" ref="A26:A35" si="4">+A9</f>
        <v>21～40</v>
      </c>
      <c r="B26" s="44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44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44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44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44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44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44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5</v>
      </c>
    </row>
    <row r="33" spans="1:21" ht="13.5" customHeight="1" thickBot="1" x14ac:dyDescent="0.2">
      <c r="A33" s="43" t="str">
        <f t="shared" si="4"/>
        <v>601～1,000</v>
      </c>
      <c r="B33" s="44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5">
        <v>0.1</v>
      </c>
      <c r="R33" s="15" t="s">
        <v>49</v>
      </c>
    </row>
    <row r="34" spans="1:21" ht="13.5" customHeight="1" x14ac:dyDescent="0.15">
      <c r="A34" s="43" t="str">
        <f t="shared" si="4"/>
        <v>1001～2,000</v>
      </c>
      <c r="B34" s="44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72" t="s">
        <v>42</v>
      </c>
      <c r="R34" s="173"/>
      <c r="S34" s="174"/>
      <c r="T34" s="177" t="s">
        <v>43</v>
      </c>
      <c r="U34" s="167" t="s">
        <v>44</v>
      </c>
    </row>
    <row r="35" spans="1:21" ht="13.5" customHeight="1" thickBot="1" x14ac:dyDescent="0.2">
      <c r="A35" s="51" t="str">
        <f t="shared" si="4"/>
        <v>2,001～</v>
      </c>
      <c r="B35" s="5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45</v>
      </c>
      <c r="R35" s="58" t="s">
        <v>46</v>
      </c>
      <c r="S35" s="59"/>
      <c r="T35" s="178"/>
      <c r="U35" s="169"/>
    </row>
    <row r="36" spans="1:21" ht="13.5" customHeight="1" thickBot="1" x14ac:dyDescent="0.2">
      <c r="A36" s="179" t="s">
        <v>47</v>
      </c>
      <c r="B36" s="180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18195</v>
      </c>
      <c r="Q36" s="63">
        <f>+O25</f>
        <v>11000</v>
      </c>
      <c r="R36" s="64">
        <f>SUM(O26:O35)</f>
        <v>7195</v>
      </c>
      <c r="S36" s="65">
        <f>SUM(Q36:R36)</f>
        <v>18195</v>
      </c>
      <c r="T36" s="65">
        <f>ROUNDDOWN(S36*0.1,0)</f>
        <v>1819</v>
      </c>
      <c r="U36" s="66">
        <f>SUM(S36:T36)</f>
        <v>20014</v>
      </c>
    </row>
    <row r="37" spans="1:21" ht="13.5" customHeight="1" thickBot="1" x14ac:dyDescent="0.2">
      <c r="A37" s="67"/>
      <c r="B37" s="68"/>
      <c r="Q37" s="76">
        <f>+Q36-Q19</f>
        <v>1000</v>
      </c>
      <c r="R37" s="76">
        <f>+R36-R19</f>
        <v>660</v>
      </c>
      <c r="S37" s="76">
        <f>+S36-S19</f>
        <v>1660</v>
      </c>
      <c r="T37" s="76">
        <f>+T36-T19</f>
        <v>166</v>
      </c>
      <c r="U37" s="76">
        <f>+U36-U19</f>
        <v>1826</v>
      </c>
    </row>
    <row r="38" spans="1:21" ht="13.5" customHeight="1" x14ac:dyDescent="0.15">
      <c r="A38" s="69" t="s">
        <v>8</v>
      </c>
      <c r="B38" s="70"/>
      <c r="C38" s="161" t="s">
        <v>12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3"/>
      <c r="N38" s="164" t="s">
        <v>17</v>
      </c>
      <c r="O38" s="167" t="s">
        <v>18</v>
      </c>
    </row>
    <row r="39" spans="1:21" ht="13.5" customHeight="1" x14ac:dyDescent="0.15">
      <c r="A39" s="71"/>
      <c r="B39" s="72"/>
      <c r="C39" s="25" t="s">
        <v>19</v>
      </c>
      <c r="D39" s="26" t="s">
        <v>20</v>
      </c>
      <c r="E39" s="26" t="s">
        <v>21</v>
      </c>
      <c r="F39" s="26" t="s">
        <v>22</v>
      </c>
      <c r="G39" s="26" t="s">
        <v>23</v>
      </c>
      <c r="H39" s="26" t="s">
        <v>24</v>
      </c>
      <c r="I39" s="26" t="s">
        <v>25</v>
      </c>
      <c r="J39" s="26" t="s">
        <v>26</v>
      </c>
      <c r="K39" s="26" t="s">
        <v>27</v>
      </c>
      <c r="L39" s="26" t="s">
        <v>28</v>
      </c>
      <c r="M39" s="27" t="s">
        <v>29</v>
      </c>
      <c r="N39" s="165"/>
      <c r="O39" s="168"/>
    </row>
    <row r="40" spans="1:21" ht="13.5" customHeight="1" x14ac:dyDescent="0.15">
      <c r="A40" s="73"/>
      <c r="B40" s="7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65"/>
      <c r="O40" s="168"/>
    </row>
    <row r="41" spans="1:21" ht="13.5" customHeight="1" x14ac:dyDescent="0.15">
      <c r="A41" s="170" t="s">
        <v>30</v>
      </c>
      <c r="B41" s="17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66"/>
      <c r="O41" s="169"/>
    </row>
    <row r="42" spans="1:21" ht="13.5" customHeight="1" x14ac:dyDescent="0.15">
      <c r="A42" s="35" t="str">
        <f>+A8</f>
        <v>0～20</v>
      </c>
      <c r="B42" s="36">
        <v>12600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12600</v>
      </c>
    </row>
    <row r="43" spans="1:21" ht="13.5" customHeight="1" x14ac:dyDescent="0.15">
      <c r="A43" s="43" t="str">
        <f t="shared" ref="A43:A52" si="8">+A9</f>
        <v>21～40</v>
      </c>
      <c r="B43" s="44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44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44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44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44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44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44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50</v>
      </c>
    </row>
    <row r="50" spans="1:21" ht="13.5" customHeight="1" thickBot="1" x14ac:dyDescent="0.2">
      <c r="A50" s="43" t="str">
        <f t="shared" si="8"/>
        <v>601～1,000</v>
      </c>
      <c r="B50" s="44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5">
        <v>0.26</v>
      </c>
      <c r="R50" s="15" t="s">
        <v>49</v>
      </c>
    </row>
    <row r="51" spans="1:21" ht="13.5" customHeight="1" x14ac:dyDescent="0.15">
      <c r="A51" s="43" t="str">
        <f t="shared" si="8"/>
        <v>1001～2,000</v>
      </c>
      <c r="B51" s="44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72" t="s">
        <v>42</v>
      </c>
      <c r="R51" s="173"/>
      <c r="S51" s="174"/>
      <c r="T51" s="177" t="s">
        <v>43</v>
      </c>
      <c r="U51" s="167" t="s">
        <v>44</v>
      </c>
    </row>
    <row r="52" spans="1:21" ht="13.5" customHeight="1" thickBot="1" x14ac:dyDescent="0.2">
      <c r="A52" s="51" t="str">
        <f t="shared" si="8"/>
        <v>2,001～</v>
      </c>
      <c r="B52" s="5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45</v>
      </c>
      <c r="R52" s="58" t="s">
        <v>46</v>
      </c>
      <c r="S52" s="59"/>
      <c r="T52" s="178"/>
      <c r="U52" s="169"/>
    </row>
    <row r="53" spans="1:21" ht="13.5" customHeight="1" thickBot="1" x14ac:dyDescent="0.2">
      <c r="A53" s="175" t="s">
        <v>47</v>
      </c>
      <c r="B53" s="176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20835</v>
      </c>
      <c r="Q53" s="63">
        <f>+O42</f>
        <v>12600</v>
      </c>
      <c r="R53" s="64">
        <f>SUM(O43:O52)</f>
        <v>8235</v>
      </c>
      <c r="S53" s="65">
        <f>SUM(Q53:R53)</f>
        <v>20835</v>
      </c>
      <c r="T53" s="65">
        <f>ROUNDDOWN(S53*0.1,0)</f>
        <v>2083</v>
      </c>
      <c r="U53" s="66">
        <f>SUM(S53:T53)</f>
        <v>22918</v>
      </c>
    </row>
    <row r="54" spans="1:21" ht="13.5" customHeight="1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6">
        <f>Q53-Q19</f>
        <v>2600</v>
      </c>
      <c r="R54" s="76">
        <f>R53-R19</f>
        <v>1700</v>
      </c>
      <c r="S54" s="76">
        <f>S53-S19</f>
        <v>4300</v>
      </c>
      <c r="T54" s="76">
        <f>T53-T19</f>
        <v>430</v>
      </c>
      <c r="U54" s="76">
        <f>U53-U19</f>
        <v>4730</v>
      </c>
    </row>
    <row r="55" spans="1:21" ht="12" customHeight="1" x14ac:dyDescent="0.15">
      <c r="A55" s="77"/>
      <c r="B55" s="77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2"/>
      <c r="O55" s="182"/>
      <c r="P55" s="77"/>
      <c r="Q55" s="78"/>
      <c r="R55" s="78"/>
      <c r="S55" s="78"/>
      <c r="T55" s="78"/>
      <c r="U55" s="78"/>
    </row>
    <row r="56" spans="1:21" ht="12" customHeight="1" x14ac:dyDescent="0.15">
      <c r="A56" s="77"/>
      <c r="B56" s="7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82"/>
      <c r="O56" s="182"/>
      <c r="P56" s="77"/>
    </row>
    <row r="57" spans="1:21" ht="12" customHeight="1" x14ac:dyDescent="0.15">
      <c r="A57" s="77"/>
      <c r="B57" s="7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82"/>
      <c r="O57" s="182"/>
      <c r="P57" s="77"/>
    </row>
    <row r="58" spans="1:21" ht="12" customHeight="1" x14ac:dyDescent="0.15">
      <c r="A58" s="181"/>
      <c r="B58" s="181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182"/>
      <c r="O58" s="182"/>
      <c r="P58" s="77"/>
    </row>
    <row r="59" spans="1:21" ht="12" customHeight="1" x14ac:dyDescent="0.15">
      <c r="A59" s="77"/>
      <c r="B59" s="80"/>
      <c r="C59" s="81"/>
      <c r="D59" s="82"/>
      <c r="E59" s="82"/>
      <c r="F59" s="82"/>
      <c r="G59" s="82"/>
      <c r="H59" s="82"/>
      <c r="I59" s="82"/>
      <c r="J59" s="82"/>
      <c r="K59" s="83"/>
      <c r="L59" s="83"/>
      <c r="M59" s="83"/>
      <c r="N59" s="84"/>
      <c r="O59" s="80"/>
      <c r="P59" s="77"/>
    </row>
    <row r="60" spans="1:21" ht="12" customHeight="1" x14ac:dyDescent="0.15">
      <c r="A60" s="77"/>
      <c r="B60" s="80"/>
      <c r="C60" s="85"/>
      <c r="D60" s="85"/>
      <c r="E60" s="85"/>
      <c r="F60" s="85"/>
      <c r="G60" s="85"/>
      <c r="H60" s="85"/>
      <c r="I60" s="85"/>
      <c r="J60" s="85"/>
      <c r="K60" s="84"/>
      <c r="L60" s="84"/>
      <c r="M60" s="84"/>
      <c r="N60" s="84"/>
      <c r="O60" s="80"/>
      <c r="P60" s="77"/>
    </row>
    <row r="61" spans="1:21" ht="12" customHeight="1" x14ac:dyDescent="0.15">
      <c r="A61" s="77"/>
      <c r="B61" s="80"/>
      <c r="C61" s="85"/>
      <c r="D61" s="85"/>
      <c r="E61" s="85"/>
      <c r="F61" s="85"/>
      <c r="G61" s="85"/>
      <c r="H61" s="85"/>
      <c r="I61" s="85"/>
      <c r="J61" s="85"/>
      <c r="K61" s="84"/>
      <c r="L61" s="84"/>
      <c r="M61" s="84"/>
      <c r="N61" s="84"/>
      <c r="O61" s="80"/>
      <c r="P61" s="77"/>
    </row>
    <row r="62" spans="1:21" ht="12" customHeight="1" x14ac:dyDescent="0.15">
      <c r="A62" s="77"/>
      <c r="B62" s="80"/>
      <c r="C62" s="85"/>
      <c r="D62" s="85"/>
      <c r="E62" s="85"/>
      <c r="F62" s="85"/>
      <c r="G62" s="85"/>
      <c r="H62" s="85"/>
      <c r="I62" s="85"/>
      <c r="J62" s="85"/>
      <c r="K62" s="84"/>
      <c r="L62" s="84"/>
      <c r="M62" s="84"/>
      <c r="N62" s="84"/>
      <c r="O62" s="80"/>
      <c r="P62" s="77"/>
    </row>
    <row r="63" spans="1:21" ht="12" customHeight="1" x14ac:dyDescent="0.15">
      <c r="A63" s="77"/>
      <c r="B63" s="80"/>
      <c r="C63" s="85"/>
      <c r="D63" s="85"/>
      <c r="E63" s="85"/>
      <c r="F63" s="85"/>
      <c r="G63" s="85"/>
      <c r="H63" s="85"/>
      <c r="I63" s="85"/>
      <c r="J63" s="85"/>
      <c r="K63" s="84"/>
      <c r="L63" s="84"/>
      <c r="M63" s="84"/>
      <c r="N63" s="84"/>
      <c r="O63" s="80"/>
      <c r="P63" s="77"/>
    </row>
    <row r="64" spans="1:21" ht="12" customHeight="1" x14ac:dyDescent="0.15">
      <c r="A64" s="77"/>
      <c r="B64" s="80"/>
      <c r="C64" s="85"/>
      <c r="D64" s="85"/>
      <c r="E64" s="85"/>
      <c r="F64" s="85"/>
      <c r="G64" s="85"/>
      <c r="H64" s="85"/>
      <c r="I64" s="85"/>
      <c r="J64" s="85"/>
      <c r="K64" s="84"/>
      <c r="L64" s="84"/>
      <c r="M64" s="84"/>
      <c r="N64" s="84"/>
      <c r="O64" s="80"/>
      <c r="P64" s="77"/>
    </row>
    <row r="65" spans="1:16" ht="12" customHeight="1" x14ac:dyDescent="0.15">
      <c r="A65" s="77"/>
      <c r="B65" s="80"/>
      <c r="C65" s="85"/>
      <c r="D65" s="85"/>
      <c r="E65" s="85"/>
      <c r="F65" s="85"/>
      <c r="G65" s="85"/>
      <c r="H65" s="85"/>
      <c r="I65" s="85"/>
      <c r="J65" s="85"/>
      <c r="K65" s="84"/>
      <c r="L65" s="84"/>
      <c r="M65" s="84"/>
      <c r="N65" s="84"/>
      <c r="O65" s="80"/>
      <c r="P65" s="77"/>
    </row>
    <row r="66" spans="1:16" ht="12" customHeight="1" x14ac:dyDescent="0.15">
      <c r="A66" s="77"/>
      <c r="B66" s="80"/>
      <c r="C66" s="85"/>
      <c r="D66" s="85"/>
      <c r="E66" s="85"/>
      <c r="F66" s="85"/>
      <c r="G66" s="85"/>
      <c r="H66" s="85"/>
      <c r="I66" s="85"/>
      <c r="J66" s="85"/>
      <c r="K66" s="84"/>
      <c r="L66" s="84"/>
      <c r="M66" s="84"/>
      <c r="N66" s="84"/>
      <c r="O66" s="80"/>
      <c r="P66" s="77"/>
    </row>
    <row r="67" spans="1:16" ht="12" customHeight="1" x14ac:dyDescent="0.15">
      <c r="A67" s="77"/>
      <c r="B67" s="80"/>
      <c r="C67" s="84"/>
      <c r="D67" s="84"/>
      <c r="E67" s="84"/>
      <c r="F67" s="84"/>
      <c r="G67" s="84"/>
      <c r="H67" s="84"/>
      <c r="I67" s="84"/>
      <c r="J67" s="84"/>
      <c r="K67" s="85"/>
      <c r="L67" s="84"/>
      <c r="M67" s="84"/>
      <c r="N67" s="84"/>
      <c r="O67" s="80"/>
      <c r="P67" s="77"/>
    </row>
    <row r="68" spans="1:16" ht="12" customHeight="1" x14ac:dyDescent="0.15">
      <c r="A68" s="77"/>
      <c r="B68" s="80"/>
      <c r="C68" s="84"/>
      <c r="D68" s="84"/>
      <c r="E68" s="84"/>
      <c r="F68" s="84"/>
      <c r="G68" s="84"/>
      <c r="H68" s="84"/>
      <c r="I68" s="84"/>
      <c r="J68" s="84"/>
      <c r="K68" s="84"/>
      <c r="L68" s="85"/>
      <c r="M68" s="84"/>
      <c r="N68" s="84"/>
      <c r="O68" s="80"/>
      <c r="P68" s="77"/>
    </row>
    <row r="69" spans="1:16" ht="12" customHeight="1" x14ac:dyDescent="0.15">
      <c r="A69" s="77"/>
      <c r="B69" s="80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0"/>
      <c r="P69" s="77"/>
    </row>
    <row r="70" spans="1:16" ht="12" customHeight="1" x14ac:dyDescent="0.15">
      <c r="A70" s="181"/>
      <c r="B70" s="181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4"/>
      <c r="O70" s="77"/>
      <c r="P70" s="77"/>
    </row>
    <row r="71" spans="1:16" ht="12" customHeight="1" x14ac:dyDescent="0.1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1:16" ht="12" customHeight="1" x14ac:dyDescent="0.15">
      <c r="A72" s="77"/>
      <c r="B72" s="77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2"/>
      <c r="O72" s="182"/>
      <c r="P72" s="77"/>
    </row>
    <row r="73" spans="1:16" ht="12" customHeight="1" x14ac:dyDescent="0.15">
      <c r="A73" s="77"/>
      <c r="B73" s="77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82"/>
      <c r="O73" s="182"/>
      <c r="P73" s="77"/>
    </row>
    <row r="74" spans="1:16" ht="12" customHeight="1" x14ac:dyDescent="0.15">
      <c r="A74" s="77"/>
      <c r="B74" s="77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82"/>
      <c r="O74" s="182"/>
      <c r="P74" s="77"/>
    </row>
    <row r="75" spans="1:16" ht="12" customHeight="1" x14ac:dyDescent="0.15">
      <c r="A75" s="181"/>
      <c r="B75" s="181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182"/>
      <c r="O75" s="182"/>
      <c r="P75" s="77"/>
    </row>
    <row r="76" spans="1:16" ht="12" customHeight="1" x14ac:dyDescent="0.15">
      <c r="A76" s="77"/>
      <c r="B76" s="80"/>
      <c r="C76" s="81"/>
      <c r="D76" s="82"/>
      <c r="E76" s="82"/>
      <c r="F76" s="82"/>
      <c r="G76" s="82"/>
      <c r="H76" s="82"/>
      <c r="I76" s="82"/>
      <c r="J76" s="82"/>
      <c r="K76" s="83"/>
      <c r="L76" s="83"/>
      <c r="M76" s="83"/>
      <c r="N76" s="84"/>
      <c r="O76" s="80"/>
      <c r="P76" s="77"/>
    </row>
    <row r="77" spans="1:16" ht="12" customHeight="1" x14ac:dyDescent="0.15">
      <c r="A77" s="77"/>
      <c r="B77" s="80"/>
      <c r="C77" s="85"/>
      <c r="D77" s="85"/>
      <c r="E77" s="85"/>
      <c r="F77" s="85"/>
      <c r="G77" s="85"/>
      <c r="H77" s="85"/>
      <c r="I77" s="85"/>
      <c r="J77" s="85"/>
      <c r="K77" s="84"/>
      <c r="L77" s="84"/>
      <c r="M77" s="84"/>
      <c r="N77" s="84"/>
      <c r="O77" s="80"/>
      <c r="P77" s="77"/>
    </row>
    <row r="78" spans="1:16" ht="12" customHeight="1" x14ac:dyDescent="0.15">
      <c r="A78" s="77"/>
      <c r="B78" s="80"/>
      <c r="C78" s="85"/>
      <c r="D78" s="85"/>
      <c r="E78" s="85"/>
      <c r="F78" s="85"/>
      <c r="G78" s="85"/>
      <c r="H78" s="85"/>
      <c r="I78" s="85"/>
      <c r="J78" s="85"/>
      <c r="K78" s="84"/>
      <c r="L78" s="84"/>
      <c r="M78" s="84"/>
      <c r="N78" s="84"/>
      <c r="O78" s="80"/>
      <c r="P78" s="77"/>
    </row>
    <row r="79" spans="1:16" ht="12" customHeight="1" x14ac:dyDescent="0.15">
      <c r="A79" s="77"/>
      <c r="B79" s="80"/>
      <c r="C79" s="85"/>
      <c r="D79" s="85"/>
      <c r="E79" s="85"/>
      <c r="F79" s="85"/>
      <c r="G79" s="85"/>
      <c r="H79" s="85"/>
      <c r="I79" s="85"/>
      <c r="J79" s="85"/>
      <c r="K79" s="84"/>
      <c r="L79" s="84"/>
      <c r="M79" s="84"/>
      <c r="N79" s="84"/>
      <c r="O79" s="80"/>
      <c r="P79" s="77"/>
    </row>
    <row r="80" spans="1:16" ht="12" customHeight="1" x14ac:dyDescent="0.15">
      <c r="A80" s="77"/>
      <c r="B80" s="80"/>
      <c r="C80" s="85"/>
      <c r="D80" s="85"/>
      <c r="E80" s="85"/>
      <c r="F80" s="85"/>
      <c r="G80" s="85"/>
      <c r="H80" s="85"/>
      <c r="I80" s="85"/>
      <c r="J80" s="85"/>
      <c r="K80" s="84"/>
      <c r="L80" s="84"/>
      <c r="M80" s="84"/>
      <c r="N80" s="84"/>
      <c r="O80" s="80"/>
      <c r="P80" s="77"/>
    </row>
    <row r="81" spans="1:16" ht="12" customHeight="1" x14ac:dyDescent="0.15">
      <c r="A81" s="77"/>
      <c r="B81" s="80"/>
      <c r="C81" s="85"/>
      <c r="D81" s="85"/>
      <c r="E81" s="85"/>
      <c r="F81" s="85"/>
      <c r="G81" s="85"/>
      <c r="H81" s="85"/>
      <c r="I81" s="85"/>
      <c r="J81" s="85"/>
      <c r="K81" s="84"/>
      <c r="L81" s="84"/>
      <c r="M81" s="84"/>
      <c r="N81" s="84"/>
      <c r="O81" s="80"/>
      <c r="P81" s="77"/>
    </row>
    <row r="82" spans="1:16" ht="12" customHeight="1" x14ac:dyDescent="0.15">
      <c r="A82" s="77"/>
      <c r="B82" s="80"/>
      <c r="C82" s="85"/>
      <c r="D82" s="85"/>
      <c r="E82" s="85"/>
      <c r="F82" s="85"/>
      <c r="G82" s="85"/>
      <c r="H82" s="85"/>
      <c r="I82" s="85"/>
      <c r="J82" s="85"/>
      <c r="K82" s="84"/>
      <c r="L82" s="84"/>
      <c r="M82" s="84"/>
      <c r="N82" s="84"/>
      <c r="O82" s="80"/>
      <c r="P82" s="77"/>
    </row>
    <row r="83" spans="1:16" ht="12" customHeight="1" x14ac:dyDescent="0.15">
      <c r="A83" s="77"/>
      <c r="B83" s="80"/>
      <c r="C83" s="85"/>
      <c r="D83" s="85"/>
      <c r="E83" s="85"/>
      <c r="F83" s="85"/>
      <c r="G83" s="85"/>
      <c r="H83" s="85"/>
      <c r="I83" s="85"/>
      <c r="J83" s="85"/>
      <c r="K83" s="84"/>
      <c r="L83" s="84"/>
      <c r="M83" s="84"/>
      <c r="N83" s="84"/>
      <c r="O83" s="80"/>
      <c r="P83" s="77"/>
    </row>
    <row r="84" spans="1:16" ht="12" customHeight="1" x14ac:dyDescent="0.15">
      <c r="A84" s="77"/>
      <c r="B84" s="80"/>
      <c r="C84" s="84"/>
      <c r="D84" s="84"/>
      <c r="E84" s="84"/>
      <c r="F84" s="84"/>
      <c r="G84" s="84"/>
      <c r="H84" s="84"/>
      <c r="I84" s="84"/>
      <c r="J84" s="84"/>
      <c r="K84" s="85"/>
      <c r="L84" s="84"/>
      <c r="M84" s="84"/>
      <c r="N84" s="84"/>
      <c r="O84" s="80"/>
      <c r="P84" s="77"/>
    </row>
    <row r="85" spans="1:16" ht="12" customHeight="1" x14ac:dyDescent="0.15">
      <c r="A85" s="77"/>
      <c r="B85" s="80"/>
      <c r="C85" s="84"/>
      <c r="D85" s="84"/>
      <c r="E85" s="84"/>
      <c r="F85" s="84"/>
      <c r="G85" s="84"/>
      <c r="H85" s="84"/>
      <c r="I85" s="84"/>
      <c r="J85" s="84"/>
      <c r="K85" s="84"/>
      <c r="L85" s="85"/>
      <c r="M85" s="84"/>
      <c r="N85" s="84"/>
      <c r="O85" s="80"/>
      <c r="P85" s="77"/>
    </row>
    <row r="86" spans="1:16" ht="12" customHeight="1" x14ac:dyDescent="0.15">
      <c r="A86" s="77"/>
      <c r="B86" s="80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0"/>
      <c r="P86" s="77"/>
    </row>
    <row r="87" spans="1:16" ht="12" customHeight="1" x14ac:dyDescent="0.15">
      <c r="A87" s="181"/>
      <c r="B87" s="181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4"/>
      <c r="O87" s="77"/>
      <c r="P87" s="77"/>
    </row>
    <row r="88" spans="1:16" ht="12" customHeight="1" x14ac:dyDescent="0.1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ht="12" customHeight="1" x14ac:dyDescent="0.1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1:16" ht="12" customHeight="1" x14ac:dyDescent="0.1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1:16" ht="12" customHeight="1" x14ac:dyDescent="0.1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1:16" ht="12" customHeight="1" x14ac:dyDescent="0.1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1:16" ht="12" customHeight="1" x14ac:dyDescent="0.1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1:16" ht="12" customHeight="1" x14ac:dyDescent="0.1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1:16" ht="12" customHeight="1" x14ac:dyDescent="0.1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1:16" ht="12" customHeight="1" x14ac:dyDescent="0.1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1:16" ht="12" customHeight="1" x14ac:dyDescent="0.1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1:16" ht="12" customHeight="1" x14ac:dyDescent="0.1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1:16" ht="12" customHeight="1" x14ac:dyDescent="0.1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1:16" ht="12" customHeight="1" x14ac:dyDescent="0.1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1:16" ht="12" customHeight="1" x14ac:dyDescent="0.1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1:16" ht="12" customHeight="1" x14ac:dyDescent="0.1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1:16" ht="12" customHeight="1" x14ac:dyDescent="0.1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1:16" ht="12" customHeight="1" x14ac:dyDescent="0.1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1:16" ht="12" customHeight="1" x14ac:dyDescent="0.1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1:16" ht="12" customHeight="1" x14ac:dyDescent="0.1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6" ht="12" customHeight="1" x14ac:dyDescent="0.1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1:16" ht="12" customHeight="1" x14ac:dyDescent="0.1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1:16" ht="12" customHeight="1" x14ac:dyDescent="0.1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6" ht="12" customHeight="1" x14ac:dyDescent="0.1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1:16" ht="12" customHeight="1" x14ac:dyDescent="0.1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1:16" ht="12" customHeight="1" x14ac:dyDescent="0.1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1:16" ht="12" customHeight="1" x14ac:dyDescent="0.1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1:16" ht="12" customHeight="1" x14ac:dyDescent="0.1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1:16" ht="12" customHeight="1" x14ac:dyDescent="0.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1:16" ht="12" customHeight="1" x14ac:dyDescent="0.1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1:16" ht="12" customHeight="1" x14ac:dyDescent="0.1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5" priority="2" stopIfTrue="1" operator="containsText" text="NG">
      <formula>NOT(ISERROR(SEARCH("NG",N2)))</formula>
    </cfRule>
  </conditionalFormatting>
  <conditionalFormatting sqref="O2">
    <cfRule type="containsText" dxfId="4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44AF-D03B-4DDE-9899-3251516DFB80}">
  <sheetPr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10</v>
      </c>
      <c r="D1" s="14" t="s">
        <v>11</v>
      </c>
      <c r="E1" s="15" t="s">
        <v>12</v>
      </c>
      <c r="F1" s="15"/>
      <c r="G1" s="15" t="s">
        <v>13</v>
      </c>
      <c r="H1" s="15" t="s">
        <v>14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'②上下(別荘用) 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15</v>
      </c>
      <c r="Q3" s="16"/>
      <c r="R3" s="16"/>
      <c r="S3" s="16"/>
      <c r="T3" s="16"/>
      <c r="U3" s="16"/>
    </row>
    <row r="4" spans="1:21" ht="13.5" customHeight="1" x14ac:dyDescent="0.15">
      <c r="A4" s="21" t="s">
        <v>16</v>
      </c>
      <c r="B4" s="22"/>
      <c r="C4" s="161" t="s">
        <v>12</v>
      </c>
      <c r="D4" s="162"/>
      <c r="E4" s="162"/>
      <c r="F4" s="162"/>
      <c r="G4" s="162"/>
      <c r="H4" s="162"/>
      <c r="I4" s="162"/>
      <c r="J4" s="162"/>
      <c r="K4" s="162"/>
      <c r="L4" s="162"/>
      <c r="M4" s="163"/>
      <c r="N4" s="164" t="s">
        <v>17</v>
      </c>
      <c r="O4" s="167" t="s">
        <v>18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7" t="s">
        <v>29</v>
      </c>
      <c r="N5" s="165"/>
      <c r="O5" s="168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65"/>
      <c r="O6" s="168"/>
    </row>
    <row r="7" spans="1:21" ht="13.5" customHeight="1" x14ac:dyDescent="0.15">
      <c r="A7" s="170" t="s">
        <v>30</v>
      </c>
      <c r="B7" s="17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66"/>
      <c r="O7" s="169"/>
    </row>
    <row r="8" spans="1:21" ht="13.5" customHeight="1" x14ac:dyDescent="0.15">
      <c r="A8" s="35" t="s">
        <v>31</v>
      </c>
      <c r="B8" s="36">
        <v>10000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10000</v>
      </c>
    </row>
    <row r="9" spans="1:21" ht="13.5" customHeight="1" x14ac:dyDescent="0.15">
      <c r="A9" s="43" t="s">
        <v>32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33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34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35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36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37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38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39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40</v>
      </c>
    </row>
    <row r="17" spans="1:21" ht="13.5" customHeight="1" x14ac:dyDescent="0.15">
      <c r="A17" s="43" t="s">
        <v>41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72" t="s">
        <v>42</v>
      </c>
      <c r="R17" s="173"/>
      <c r="S17" s="174"/>
      <c r="T17" s="177" t="s">
        <v>43</v>
      </c>
      <c r="U17" s="167" t="s">
        <v>44</v>
      </c>
    </row>
    <row r="18" spans="1:21" ht="13.5" customHeight="1" thickBot="1" x14ac:dyDescent="0.2">
      <c r="A18" s="51" t="s">
        <v>29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45</v>
      </c>
      <c r="R18" s="58" t="s">
        <v>46</v>
      </c>
      <c r="S18" s="59"/>
      <c r="T18" s="178"/>
      <c r="U18" s="169"/>
    </row>
    <row r="19" spans="1:21" ht="13.5" customHeight="1" thickBot="1" x14ac:dyDescent="0.2">
      <c r="A19" s="175" t="s">
        <v>47</v>
      </c>
      <c r="B19" s="176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16535</v>
      </c>
      <c r="Q19" s="63">
        <f>+O8</f>
        <v>10000</v>
      </c>
      <c r="R19" s="64">
        <f>SUM(O9:O18)</f>
        <v>6535</v>
      </c>
      <c r="S19" s="65">
        <f>SUM(Q19:R19)</f>
        <v>16535</v>
      </c>
      <c r="T19" s="65">
        <f>ROUNDDOWN(S19*0.1,0)</f>
        <v>1653</v>
      </c>
      <c r="U19" s="66">
        <f>SUM(S19:T19)</f>
        <v>18188</v>
      </c>
    </row>
    <row r="20" spans="1:21" ht="13.5" customHeight="1" thickBot="1" x14ac:dyDescent="0.2">
      <c r="A20" s="67"/>
      <c r="B20" s="68"/>
    </row>
    <row r="21" spans="1:21" ht="13.5" customHeight="1" x14ac:dyDescent="0.15">
      <c r="A21" s="69" t="s">
        <v>48</v>
      </c>
      <c r="B21" s="70"/>
      <c r="C21" s="161" t="s">
        <v>12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164" t="s">
        <v>17</v>
      </c>
      <c r="O21" s="167" t="s">
        <v>18</v>
      </c>
    </row>
    <row r="22" spans="1:21" ht="13.5" customHeight="1" x14ac:dyDescent="0.15">
      <c r="A22" s="71"/>
      <c r="B22" s="72"/>
      <c r="C22" s="25" t="s">
        <v>19</v>
      </c>
      <c r="D22" s="26" t="s">
        <v>20</v>
      </c>
      <c r="E22" s="26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 t="s">
        <v>26</v>
      </c>
      <c r="K22" s="26" t="s">
        <v>27</v>
      </c>
      <c r="L22" s="26" t="s">
        <v>28</v>
      </c>
      <c r="M22" s="27" t="s">
        <v>29</v>
      </c>
      <c r="N22" s="165"/>
      <c r="O22" s="168"/>
    </row>
    <row r="23" spans="1:21" ht="13.5" customHeight="1" x14ac:dyDescent="0.15">
      <c r="A23" s="73"/>
      <c r="B23" s="74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65"/>
      <c r="O23" s="168"/>
    </row>
    <row r="24" spans="1:21" ht="13.5" customHeight="1" x14ac:dyDescent="0.15">
      <c r="A24" s="170" t="s">
        <v>30</v>
      </c>
      <c r="B24" s="17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66"/>
      <c r="O24" s="169"/>
    </row>
    <row r="25" spans="1:21" ht="13.5" customHeight="1" x14ac:dyDescent="0.15">
      <c r="A25" s="35" t="str">
        <f>+A8</f>
        <v>0～20</v>
      </c>
      <c r="B25" s="36">
        <v>11000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11000</v>
      </c>
    </row>
    <row r="26" spans="1:21" ht="13.5" customHeight="1" x14ac:dyDescent="0.15">
      <c r="A26" s="43" t="str">
        <f t="shared" ref="A26:A35" si="4">+A9</f>
        <v>21～40</v>
      </c>
      <c r="B26" s="44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44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44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44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44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44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44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5</v>
      </c>
    </row>
    <row r="33" spans="1:21" ht="13.5" customHeight="1" thickBot="1" x14ac:dyDescent="0.2">
      <c r="A33" s="43" t="str">
        <f t="shared" si="4"/>
        <v>601～1,000</v>
      </c>
      <c r="B33" s="44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5">
        <v>0.1</v>
      </c>
      <c r="R33" s="15" t="s">
        <v>49</v>
      </c>
    </row>
    <row r="34" spans="1:21" ht="13.5" customHeight="1" x14ac:dyDescent="0.15">
      <c r="A34" s="43" t="str">
        <f t="shared" si="4"/>
        <v>1001～2,000</v>
      </c>
      <c r="B34" s="44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72" t="s">
        <v>42</v>
      </c>
      <c r="R34" s="173"/>
      <c r="S34" s="174"/>
      <c r="T34" s="177" t="s">
        <v>43</v>
      </c>
      <c r="U34" s="167" t="s">
        <v>44</v>
      </c>
    </row>
    <row r="35" spans="1:21" ht="13.5" customHeight="1" thickBot="1" x14ac:dyDescent="0.2">
      <c r="A35" s="51" t="str">
        <f t="shared" si="4"/>
        <v>2,001～</v>
      </c>
      <c r="B35" s="5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45</v>
      </c>
      <c r="R35" s="58" t="s">
        <v>46</v>
      </c>
      <c r="S35" s="59"/>
      <c r="T35" s="178"/>
      <c r="U35" s="169"/>
    </row>
    <row r="36" spans="1:21" ht="13.5" customHeight="1" thickBot="1" x14ac:dyDescent="0.2">
      <c r="A36" s="179" t="s">
        <v>47</v>
      </c>
      <c r="B36" s="180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18195</v>
      </c>
      <c r="Q36" s="63">
        <f>+O25</f>
        <v>11000</v>
      </c>
      <c r="R36" s="64">
        <f>SUM(O26:O35)</f>
        <v>7195</v>
      </c>
      <c r="S36" s="65">
        <f>SUM(Q36:R36)</f>
        <v>18195</v>
      </c>
      <c r="T36" s="65">
        <f>ROUNDDOWN(S36*0.1,0)</f>
        <v>1819</v>
      </c>
      <c r="U36" s="66">
        <f>SUM(S36:T36)</f>
        <v>20014</v>
      </c>
    </row>
    <row r="37" spans="1:21" ht="13.5" customHeight="1" thickBot="1" x14ac:dyDescent="0.2">
      <c r="A37" s="67"/>
      <c r="B37" s="68"/>
      <c r="Q37" s="76">
        <f>+Q36-Q19</f>
        <v>1000</v>
      </c>
      <c r="R37" s="76">
        <f>+R36-R19</f>
        <v>660</v>
      </c>
      <c r="S37" s="76">
        <f>+S36-S19</f>
        <v>1660</v>
      </c>
      <c r="T37" s="76">
        <f>+T36-T19</f>
        <v>166</v>
      </c>
      <c r="U37" s="76">
        <f>+U36-U19</f>
        <v>1826</v>
      </c>
    </row>
    <row r="38" spans="1:21" ht="13.5" customHeight="1" x14ac:dyDescent="0.15">
      <c r="A38" s="69" t="s">
        <v>8</v>
      </c>
      <c r="B38" s="70"/>
      <c r="C38" s="161" t="s">
        <v>12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3"/>
      <c r="N38" s="164" t="s">
        <v>17</v>
      </c>
      <c r="O38" s="167" t="s">
        <v>18</v>
      </c>
    </row>
    <row r="39" spans="1:21" ht="13.5" customHeight="1" x14ac:dyDescent="0.15">
      <c r="A39" s="71"/>
      <c r="B39" s="72"/>
      <c r="C39" s="25" t="s">
        <v>19</v>
      </c>
      <c r="D39" s="26" t="s">
        <v>20</v>
      </c>
      <c r="E39" s="26" t="s">
        <v>21</v>
      </c>
      <c r="F39" s="26" t="s">
        <v>22</v>
      </c>
      <c r="G39" s="26" t="s">
        <v>23</v>
      </c>
      <c r="H39" s="26" t="s">
        <v>24</v>
      </c>
      <c r="I39" s="26" t="s">
        <v>25</v>
      </c>
      <c r="J39" s="26" t="s">
        <v>26</v>
      </c>
      <c r="K39" s="26" t="s">
        <v>27</v>
      </c>
      <c r="L39" s="26" t="s">
        <v>28</v>
      </c>
      <c r="M39" s="27" t="s">
        <v>29</v>
      </c>
      <c r="N39" s="165"/>
      <c r="O39" s="168"/>
    </row>
    <row r="40" spans="1:21" ht="13.5" customHeight="1" x14ac:dyDescent="0.15">
      <c r="A40" s="73"/>
      <c r="B40" s="7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65"/>
      <c r="O40" s="168"/>
    </row>
    <row r="41" spans="1:21" ht="13.5" customHeight="1" x14ac:dyDescent="0.15">
      <c r="A41" s="170" t="s">
        <v>30</v>
      </c>
      <c r="B41" s="17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66"/>
      <c r="O41" s="169"/>
    </row>
    <row r="42" spans="1:21" ht="13.5" customHeight="1" x14ac:dyDescent="0.15">
      <c r="A42" s="35" t="str">
        <f>+A8</f>
        <v>0～20</v>
      </c>
      <c r="B42" s="36">
        <v>12600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12600</v>
      </c>
    </row>
    <row r="43" spans="1:21" ht="13.5" customHeight="1" x14ac:dyDescent="0.15">
      <c r="A43" s="43" t="str">
        <f t="shared" ref="A43:A52" si="8">+A9</f>
        <v>21～40</v>
      </c>
      <c r="B43" s="44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44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44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44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44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44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44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50</v>
      </c>
    </row>
    <row r="50" spans="1:21" ht="13.5" customHeight="1" thickBot="1" x14ac:dyDescent="0.2">
      <c r="A50" s="43" t="str">
        <f t="shared" si="8"/>
        <v>601～1,000</v>
      </c>
      <c r="B50" s="44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5">
        <v>0.26</v>
      </c>
      <c r="R50" s="15" t="s">
        <v>49</v>
      </c>
    </row>
    <row r="51" spans="1:21" ht="13.5" customHeight="1" x14ac:dyDescent="0.15">
      <c r="A51" s="43" t="str">
        <f t="shared" si="8"/>
        <v>1001～2,000</v>
      </c>
      <c r="B51" s="44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72" t="s">
        <v>42</v>
      </c>
      <c r="R51" s="173"/>
      <c r="S51" s="174"/>
      <c r="T51" s="177" t="s">
        <v>43</v>
      </c>
      <c r="U51" s="167" t="s">
        <v>44</v>
      </c>
    </row>
    <row r="52" spans="1:21" ht="13.5" customHeight="1" thickBot="1" x14ac:dyDescent="0.2">
      <c r="A52" s="51" t="str">
        <f t="shared" si="8"/>
        <v>2,001～</v>
      </c>
      <c r="B52" s="5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45</v>
      </c>
      <c r="R52" s="58" t="s">
        <v>46</v>
      </c>
      <c r="S52" s="59"/>
      <c r="T52" s="178"/>
      <c r="U52" s="169"/>
    </row>
    <row r="53" spans="1:21" ht="13.5" customHeight="1" thickBot="1" x14ac:dyDescent="0.2">
      <c r="A53" s="175" t="s">
        <v>47</v>
      </c>
      <c r="B53" s="176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20835</v>
      </c>
      <c r="Q53" s="63">
        <f>+O42</f>
        <v>12600</v>
      </c>
      <c r="R53" s="64">
        <f>SUM(O43:O52)</f>
        <v>8235</v>
      </c>
      <c r="S53" s="65">
        <f>SUM(Q53:R53)</f>
        <v>20835</v>
      </c>
      <c r="T53" s="65">
        <f>ROUNDDOWN(S53*0.1,0)</f>
        <v>2083</v>
      </c>
      <c r="U53" s="66">
        <f>SUM(S53:T53)</f>
        <v>22918</v>
      </c>
    </row>
    <row r="54" spans="1:21" ht="13.5" customHeight="1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6">
        <f>Q53-Q19</f>
        <v>2600</v>
      </c>
      <c r="R54" s="76">
        <f>R53-R19</f>
        <v>1700</v>
      </c>
      <c r="S54" s="76">
        <f>S53-S19</f>
        <v>4300</v>
      </c>
      <c r="T54" s="76">
        <f>T53-T19</f>
        <v>430</v>
      </c>
      <c r="U54" s="76">
        <f>U53-U19</f>
        <v>4730</v>
      </c>
    </row>
    <row r="55" spans="1:21" ht="12" customHeight="1" x14ac:dyDescent="0.15">
      <c r="A55" s="77"/>
      <c r="B55" s="77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2"/>
      <c r="O55" s="182"/>
      <c r="P55" s="77"/>
      <c r="Q55" s="78"/>
      <c r="R55" s="78"/>
      <c r="S55" s="78"/>
      <c r="T55" s="78"/>
      <c r="U55" s="78"/>
    </row>
    <row r="56" spans="1:21" ht="12" customHeight="1" x14ac:dyDescent="0.15">
      <c r="A56" s="77"/>
      <c r="B56" s="7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82"/>
      <c r="O56" s="182"/>
      <c r="P56" s="77"/>
    </row>
    <row r="57" spans="1:21" ht="12" customHeight="1" x14ac:dyDescent="0.15">
      <c r="A57" s="77"/>
      <c r="B57" s="7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82"/>
      <c r="O57" s="182"/>
      <c r="P57" s="77"/>
    </row>
    <row r="58" spans="1:21" ht="12" customHeight="1" x14ac:dyDescent="0.15">
      <c r="A58" s="181"/>
      <c r="B58" s="181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182"/>
      <c r="O58" s="182"/>
      <c r="P58" s="77"/>
    </row>
    <row r="59" spans="1:21" ht="12" customHeight="1" x14ac:dyDescent="0.15">
      <c r="A59" s="77"/>
      <c r="B59" s="80"/>
      <c r="C59" s="81"/>
      <c r="D59" s="82"/>
      <c r="E59" s="82"/>
      <c r="F59" s="82"/>
      <c r="G59" s="82"/>
      <c r="H59" s="82"/>
      <c r="I59" s="82"/>
      <c r="J59" s="82"/>
      <c r="K59" s="83"/>
      <c r="L59" s="83"/>
      <c r="M59" s="83"/>
      <c r="N59" s="84"/>
      <c r="O59" s="80"/>
      <c r="P59" s="77"/>
    </row>
    <row r="60" spans="1:21" ht="12" customHeight="1" x14ac:dyDescent="0.15">
      <c r="A60" s="77"/>
      <c r="B60" s="80"/>
      <c r="C60" s="85"/>
      <c r="D60" s="85"/>
      <c r="E60" s="85"/>
      <c r="F60" s="85"/>
      <c r="G60" s="85"/>
      <c r="H60" s="85"/>
      <c r="I60" s="85"/>
      <c r="J60" s="85"/>
      <c r="K60" s="84"/>
      <c r="L60" s="84"/>
      <c r="M60" s="84"/>
      <c r="N60" s="84"/>
      <c r="O60" s="80"/>
      <c r="P60" s="77"/>
    </row>
    <row r="61" spans="1:21" ht="12" customHeight="1" x14ac:dyDescent="0.15">
      <c r="A61" s="77"/>
      <c r="B61" s="80"/>
      <c r="C61" s="85"/>
      <c r="D61" s="85"/>
      <c r="E61" s="85"/>
      <c r="F61" s="85"/>
      <c r="G61" s="85"/>
      <c r="H61" s="85"/>
      <c r="I61" s="85"/>
      <c r="J61" s="85"/>
      <c r="K61" s="84"/>
      <c r="L61" s="84"/>
      <c r="M61" s="84"/>
      <c r="N61" s="84"/>
      <c r="O61" s="80"/>
      <c r="P61" s="77"/>
    </row>
    <row r="62" spans="1:21" ht="12" customHeight="1" x14ac:dyDescent="0.15">
      <c r="A62" s="77"/>
      <c r="B62" s="80"/>
      <c r="C62" s="85"/>
      <c r="D62" s="85"/>
      <c r="E62" s="85"/>
      <c r="F62" s="85"/>
      <c r="G62" s="85"/>
      <c r="H62" s="85"/>
      <c r="I62" s="85"/>
      <c r="J62" s="85"/>
      <c r="K62" s="84"/>
      <c r="L62" s="84"/>
      <c r="M62" s="84"/>
      <c r="N62" s="84"/>
      <c r="O62" s="80"/>
      <c r="P62" s="77"/>
    </row>
    <row r="63" spans="1:21" ht="12" customHeight="1" x14ac:dyDescent="0.15">
      <c r="A63" s="77"/>
      <c r="B63" s="80"/>
      <c r="C63" s="85"/>
      <c r="D63" s="85"/>
      <c r="E63" s="85"/>
      <c r="F63" s="85"/>
      <c r="G63" s="85"/>
      <c r="H63" s="85"/>
      <c r="I63" s="85"/>
      <c r="J63" s="85"/>
      <c r="K63" s="84"/>
      <c r="L63" s="84"/>
      <c r="M63" s="84"/>
      <c r="N63" s="84"/>
      <c r="O63" s="80"/>
      <c r="P63" s="77"/>
    </row>
    <row r="64" spans="1:21" ht="12" customHeight="1" x14ac:dyDescent="0.15">
      <c r="A64" s="77"/>
      <c r="B64" s="80"/>
      <c r="C64" s="85"/>
      <c r="D64" s="85"/>
      <c r="E64" s="85"/>
      <c r="F64" s="85"/>
      <c r="G64" s="85"/>
      <c r="H64" s="85"/>
      <c r="I64" s="85"/>
      <c r="J64" s="85"/>
      <c r="K64" s="84"/>
      <c r="L64" s="84"/>
      <c r="M64" s="84"/>
      <c r="N64" s="84"/>
      <c r="O64" s="80"/>
      <c r="P64" s="77"/>
    </row>
    <row r="65" spans="1:16" ht="12" customHeight="1" x14ac:dyDescent="0.15">
      <c r="A65" s="77"/>
      <c r="B65" s="80"/>
      <c r="C65" s="85"/>
      <c r="D65" s="85"/>
      <c r="E65" s="85"/>
      <c r="F65" s="85"/>
      <c r="G65" s="85"/>
      <c r="H65" s="85"/>
      <c r="I65" s="85"/>
      <c r="J65" s="85"/>
      <c r="K65" s="84"/>
      <c r="L65" s="84"/>
      <c r="M65" s="84"/>
      <c r="N65" s="84"/>
      <c r="O65" s="80"/>
      <c r="P65" s="77"/>
    </row>
    <row r="66" spans="1:16" ht="12" customHeight="1" x14ac:dyDescent="0.15">
      <c r="A66" s="77"/>
      <c r="B66" s="80"/>
      <c r="C66" s="85"/>
      <c r="D66" s="85"/>
      <c r="E66" s="85"/>
      <c r="F66" s="85"/>
      <c r="G66" s="85"/>
      <c r="H66" s="85"/>
      <c r="I66" s="85"/>
      <c r="J66" s="85"/>
      <c r="K66" s="84"/>
      <c r="L66" s="84"/>
      <c r="M66" s="84"/>
      <c r="N66" s="84"/>
      <c r="O66" s="80"/>
      <c r="P66" s="77"/>
    </row>
    <row r="67" spans="1:16" ht="12" customHeight="1" x14ac:dyDescent="0.15">
      <c r="A67" s="77"/>
      <c r="B67" s="80"/>
      <c r="C67" s="84"/>
      <c r="D67" s="84"/>
      <c r="E67" s="84"/>
      <c r="F67" s="84"/>
      <c r="G67" s="84"/>
      <c r="H67" s="84"/>
      <c r="I67" s="84"/>
      <c r="J67" s="84"/>
      <c r="K67" s="85"/>
      <c r="L67" s="84"/>
      <c r="M67" s="84"/>
      <c r="N67" s="84"/>
      <c r="O67" s="80"/>
      <c r="P67" s="77"/>
    </row>
    <row r="68" spans="1:16" ht="12" customHeight="1" x14ac:dyDescent="0.15">
      <c r="A68" s="77"/>
      <c r="B68" s="80"/>
      <c r="C68" s="84"/>
      <c r="D68" s="84"/>
      <c r="E68" s="84"/>
      <c r="F68" s="84"/>
      <c r="G68" s="84"/>
      <c r="H68" s="84"/>
      <c r="I68" s="84"/>
      <c r="J68" s="84"/>
      <c r="K68" s="84"/>
      <c r="L68" s="85"/>
      <c r="M68" s="84"/>
      <c r="N68" s="84"/>
      <c r="O68" s="80"/>
      <c r="P68" s="77"/>
    </row>
    <row r="69" spans="1:16" ht="12" customHeight="1" x14ac:dyDescent="0.15">
      <c r="A69" s="77"/>
      <c r="B69" s="80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0"/>
      <c r="P69" s="77"/>
    </row>
    <row r="70" spans="1:16" ht="12" customHeight="1" x14ac:dyDescent="0.15">
      <c r="A70" s="181"/>
      <c r="B70" s="181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4"/>
      <c r="O70" s="77"/>
      <c r="P70" s="77"/>
    </row>
    <row r="71" spans="1:16" ht="12" customHeight="1" x14ac:dyDescent="0.1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1:16" ht="12" customHeight="1" x14ac:dyDescent="0.15">
      <c r="A72" s="77"/>
      <c r="B72" s="77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2"/>
      <c r="O72" s="182"/>
      <c r="P72" s="77"/>
    </row>
    <row r="73" spans="1:16" ht="12" customHeight="1" x14ac:dyDescent="0.15">
      <c r="A73" s="77"/>
      <c r="B73" s="77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82"/>
      <c r="O73" s="182"/>
      <c r="P73" s="77"/>
    </row>
    <row r="74" spans="1:16" ht="12" customHeight="1" x14ac:dyDescent="0.15">
      <c r="A74" s="77"/>
      <c r="B74" s="77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82"/>
      <c r="O74" s="182"/>
      <c r="P74" s="77"/>
    </row>
    <row r="75" spans="1:16" ht="12" customHeight="1" x14ac:dyDescent="0.15">
      <c r="A75" s="181"/>
      <c r="B75" s="181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182"/>
      <c r="O75" s="182"/>
      <c r="P75" s="77"/>
    </row>
    <row r="76" spans="1:16" ht="12" customHeight="1" x14ac:dyDescent="0.15">
      <c r="A76" s="77"/>
      <c r="B76" s="80"/>
      <c r="C76" s="81"/>
      <c r="D76" s="82"/>
      <c r="E76" s="82"/>
      <c r="F76" s="82"/>
      <c r="G76" s="82"/>
      <c r="H76" s="82"/>
      <c r="I76" s="82"/>
      <c r="J76" s="82"/>
      <c r="K76" s="83"/>
      <c r="L76" s="83"/>
      <c r="M76" s="83"/>
      <c r="N76" s="84"/>
      <c r="O76" s="80"/>
      <c r="P76" s="77"/>
    </row>
    <row r="77" spans="1:16" ht="12" customHeight="1" x14ac:dyDescent="0.15">
      <c r="A77" s="77"/>
      <c r="B77" s="80"/>
      <c r="C77" s="85"/>
      <c r="D77" s="85"/>
      <c r="E77" s="85"/>
      <c r="F77" s="85"/>
      <c r="G77" s="85"/>
      <c r="H77" s="85"/>
      <c r="I77" s="85"/>
      <c r="J77" s="85"/>
      <c r="K77" s="84"/>
      <c r="L77" s="84"/>
      <c r="M77" s="84"/>
      <c r="N77" s="84"/>
      <c r="O77" s="80"/>
      <c r="P77" s="77"/>
    </row>
    <row r="78" spans="1:16" ht="12" customHeight="1" x14ac:dyDescent="0.15">
      <c r="A78" s="77"/>
      <c r="B78" s="80"/>
      <c r="C78" s="85"/>
      <c r="D78" s="85"/>
      <c r="E78" s="85"/>
      <c r="F78" s="85"/>
      <c r="G78" s="85"/>
      <c r="H78" s="85"/>
      <c r="I78" s="85"/>
      <c r="J78" s="85"/>
      <c r="K78" s="84"/>
      <c r="L78" s="84"/>
      <c r="M78" s="84"/>
      <c r="N78" s="84"/>
      <c r="O78" s="80"/>
      <c r="P78" s="77"/>
    </row>
    <row r="79" spans="1:16" ht="12" customHeight="1" x14ac:dyDescent="0.15">
      <c r="A79" s="77"/>
      <c r="B79" s="80"/>
      <c r="C79" s="85"/>
      <c r="D79" s="85"/>
      <c r="E79" s="85"/>
      <c r="F79" s="85"/>
      <c r="G79" s="85"/>
      <c r="H79" s="85"/>
      <c r="I79" s="85"/>
      <c r="J79" s="85"/>
      <c r="K79" s="84"/>
      <c r="L79" s="84"/>
      <c r="M79" s="84"/>
      <c r="N79" s="84"/>
      <c r="O79" s="80"/>
      <c r="P79" s="77"/>
    </row>
    <row r="80" spans="1:16" ht="12" customHeight="1" x14ac:dyDescent="0.15">
      <c r="A80" s="77"/>
      <c r="B80" s="80"/>
      <c r="C80" s="85"/>
      <c r="D80" s="85"/>
      <c r="E80" s="85"/>
      <c r="F80" s="85"/>
      <c r="G80" s="85"/>
      <c r="H80" s="85"/>
      <c r="I80" s="85"/>
      <c r="J80" s="85"/>
      <c r="K80" s="84"/>
      <c r="L80" s="84"/>
      <c r="M80" s="84"/>
      <c r="N80" s="84"/>
      <c r="O80" s="80"/>
      <c r="P80" s="77"/>
    </row>
    <row r="81" spans="1:16" ht="12" customHeight="1" x14ac:dyDescent="0.15">
      <c r="A81" s="77"/>
      <c r="B81" s="80"/>
      <c r="C81" s="85"/>
      <c r="D81" s="85"/>
      <c r="E81" s="85"/>
      <c r="F81" s="85"/>
      <c r="G81" s="85"/>
      <c r="H81" s="85"/>
      <c r="I81" s="85"/>
      <c r="J81" s="85"/>
      <c r="K81" s="84"/>
      <c r="L81" s="84"/>
      <c r="M81" s="84"/>
      <c r="N81" s="84"/>
      <c r="O81" s="80"/>
      <c r="P81" s="77"/>
    </row>
    <row r="82" spans="1:16" ht="12" customHeight="1" x14ac:dyDescent="0.15">
      <c r="A82" s="77"/>
      <c r="B82" s="80"/>
      <c r="C82" s="85"/>
      <c r="D82" s="85"/>
      <c r="E82" s="85"/>
      <c r="F82" s="85"/>
      <c r="G82" s="85"/>
      <c r="H82" s="85"/>
      <c r="I82" s="85"/>
      <c r="J82" s="85"/>
      <c r="K82" s="84"/>
      <c r="L82" s="84"/>
      <c r="M82" s="84"/>
      <c r="N82" s="84"/>
      <c r="O82" s="80"/>
      <c r="P82" s="77"/>
    </row>
    <row r="83" spans="1:16" ht="12" customHeight="1" x14ac:dyDescent="0.15">
      <c r="A83" s="77"/>
      <c r="B83" s="80"/>
      <c r="C83" s="85"/>
      <c r="D83" s="85"/>
      <c r="E83" s="85"/>
      <c r="F83" s="85"/>
      <c r="G83" s="85"/>
      <c r="H83" s="85"/>
      <c r="I83" s="85"/>
      <c r="J83" s="85"/>
      <c r="K83" s="84"/>
      <c r="L83" s="84"/>
      <c r="M83" s="84"/>
      <c r="N83" s="84"/>
      <c r="O83" s="80"/>
      <c r="P83" s="77"/>
    </row>
    <row r="84" spans="1:16" ht="12" customHeight="1" x14ac:dyDescent="0.15">
      <c r="A84" s="77"/>
      <c r="B84" s="80"/>
      <c r="C84" s="84"/>
      <c r="D84" s="84"/>
      <c r="E84" s="84"/>
      <c r="F84" s="84"/>
      <c r="G84" s="84"/>
      <c r="H84" s="84"/>
      <c r="I84" s="84"/>
      <c r="J84" s="84"/>
      <c r="K84" s="85"/>
      <c r="L84" s="84"/>
      <c r="M84" s="84"/>
      <c r="N84" s="84"/>
      <c r="O84" s="80"/>
      <c r="P84" s="77"/>
    </row>
    <row r="85" spans="1:16" ht="12" customHeight="1" x14ac:dyDescent="0.15">
      <c r="A85" s="77"/>
      <c r="B85" s="80"/>
      <c r="C85" s="84"/>
      <c r="D85" s="84"/>
      <c r="E85" s="84"/>
      <c r="F85" s="84"/>
      <c r="G85" s="84"/>
      <c r="H85" s="84"/>
      <c r="I85" s="84"/>
      <c r="J85" s="84"/>
      <c r="K85" s="84"/>
      <c r="L85" s="85"/>
      <c r="M85" s="84"/>
      <c r="N85" s="84"/>
      <c r="O85" s="80"/>
      <c r="P85" s="77"/>
    </row>
    <row r="86" spans="1:16" ht="12" customHeight="1" x14ac:dyDescent="0.15">
      <c r="A86" s="77"/>
      <c r="B86" s="80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0"/>
      <c r="P86" s="77"/>
    </row>
    <row r="87" spans="1:16" ht="12" customHeight="1" x14ac:dyDescent="0.15">
      <c r="A87" s="181"/>
      <c r="B87" s="181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4"/>
      <c r="O87" s="77"/>
      <c r="P87" s="77"/>
    </row>
    <row r="88" spans="1:16" ht="12" customHeight="1" x14ac:dyDescent="0.1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ht="12" customHeight="1" x14ac:dyDescent="0.1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1:16" ht="12" customHeight="1" x14ac:dyDescent="0.1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1:16" ht="12" customHeight="1" x14ac:dyDescent="0.1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1:16" ht="12" customHeight="1" x14ac:dyDescent="0.1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1:16" ht="12" customHeight="1" x14ac:dyDescent="0.1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1:16" ht="12" customHeight="1" x14ac:dyDescent="0.1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1:16" ht="12" customHeight="1" x14ac:dyDescent="0.1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1:16" ht="12" customHeight="1" x14ac:dyDescent="0.1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1:16" ht="12" customHeight="1" x14ac:dyDescent="0.1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1:16" ht="12" customHeight="1" x14ac:dyDescent="0.1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1:16" ht="12" customHeight="1" x14ac:dyDescent="0.1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1:16" ht="12" customHeight="1" x14ac:dyDescent="0.1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1:16" ht="12" customHeight="1" x14ac:dyDescent="0.1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1:16" ht="12" customHeight="1" x14ac:dyDescent="0.1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1:16" ht="12" customHeight="1" x14ac:dyDescent="0.1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1:16" ht="12" customHeight="1" x14ac:dyDescent="0.1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1:16" ht="12" customHeight="1" x14ac:dyDescent="0.1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1:16" ht="12" customHeight="1" x14ac:dyDescent="0.1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6" ht="12" customHeight="1" x14ac:dyDescent="0.1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1:16" ht="12" customHeight="1" x14ac:dyDescent="0.1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1:16" ht="12" customHeight="1" x14ac:dyDescent="0.1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6" ht="12" customHeight="1" x14ac:dyDescent="0.1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1:16" ht="12" customHeight="1" x14ac:dyDescent="0.1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1:16" ht="12" customHeight="1" x14ac:dyDescent="0.1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1:16" ht="12" customHeight="1" x14ac:dyDescent="0.1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1:16" ht="12" customHeight="1" x14ac:dyDescent="0.1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1:16" ht="12" customHeight="1" x14ac:dyDescent="0.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1:16" ht="12" customHeight="1" x14ac:dyDescent="0.1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1:16" ht="12" customHeight="1" x14ac:dyDescent="0.1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3" priority="2" stopIfTrue="1" operator="containsText" text="NG">
      <formula>NOT(ISERROR(SEARCH("NG",N2)))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2EFE-4203-44E1-81F9-647C10C5E27A}">
  <sheetPr>
    <pageSetUpPr fitToPage="1"/>
  </sheetPr>
  <dimension ref="A1:V119"/>
  <sheetViews>
    <sheetView view="pageBreakPreview" zoomScaleNormal="90" zoomScaleSheetLayoutView="100" workbookViewId="0">
      <pane xSplit="2" ySplit="6" topLeftCell="C7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57</v>
      </c>
      <c r="D1" s="14" t="s">
        <v>11</v>
      </c>
      <c r="E1" s="15" t="s">
        <v>12</v>
      </c>
      <c r="F1" s="15"/>
      <c r="G1" s="15" t="s">
        <v>13</v>
      </c>
      <c r="H1" s="15" t="s">
        <v>14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'②上下(別荘用) 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15</v>
      </c>
      <c r="Q3" s="16"/>
      <c r="R3" s="16"/>
      <c r="S3" s="16"/>
      <c r="T3" s="16"/>
      <c r="U3" s="16"/>
    </row>
    <row r="4" spans="1:21" ht="13.5" customHeight="1" x14ac:dyDescent="0.15">
      <c r="A4" s="21" t="s">
        <v>16</v>
      </c>
      <c r="B4" s="22"/>
      <c r="C4" s="161" t="s">
        <v>12</v>
      </c>
      <c r="D4" s="162"/>
      <c r="E4" s="162"/>
      <c r="F4" s="162"/>
      <c r="G4" s="162"/>
      <c r="H4" s="162"/>
      <c r="I4" s="162"/>
      <c r="J4" s="162"/>
      <c r="K4" s="162"/>
      <c r="L4" s="162"/>
      <c r="M4" s="163"/>
      <c r="N4" s="164" t="s">
        <v>17</v>
      </c>
      <c r="O4" s="167" t="s">
        <v>18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7" t="s">
        <v>29</v>
      </c>
      <c r="N5" s="165"/>
      <c r="O5" s="168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65"/>
      <c r="O6" s="168"/>
    </row>
    <row r="7" spans="1:21" ht="13.5" customHeight="1" x14ac:dyDescent="0.15">
      <c r="A7" s="183" t="s">
        <v>58</v>
      </c>
      <c r="B7" s="184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66"/>
      <c r="O7" s="169"/>
    </row>
    <row r="8" spans="1:21" ht="13.5" customHeight="1" x14ac:dyDescent="0.15">
      <c r="A8" s="96" t="s">
        <v>31</v>
      </c>
      <c r="B8" s="97">
        <v>4024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4024</v>
      </c>
    </row>
    <row r="9" spans="1:21" ht="13.5" customHeight="1" x14ac:dyDescent="0.15">
      <c r="A9" s="98" t="s">
        <v>32</v>
      </c>
      <c r="B9" s="99">
        <v>165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3300</v>
      </c>
    </row>
    <row r="10" spans="1:21" ht="13.5" customHeight="1" x14ac:dyDescent="0.15">
      <c r="A10" s="98" t="s">
        <v>33</v>
      </c>
      <c r="B10" s="99">
        <v>189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2835</v>
      </c>
    </row>
    <row r="11" spans="1:21" ht="13.5" customHeight="1" x14ac:dyDescent="0.15">
      <c r="A11" s="98" t="s">
        <v>34</v>
      </c>
      <c r="B11" s="99">
        <v>225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98" t="s">
        <v>35</v>
      </c>
      <c r="B12" s="99">
        <v>260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98" t="s">
        <v>36</v>
      </c>
      <c r="B13" s="99">
        <v>307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98" t="s">
        <v>37</v>
      </c>
      <c r="B14" s="99">
        <v>331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98" t="s">
        <v>38</v>
      </c>
      <c r="B15" s="99">
        <v>355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98" t="s">
        <v>39</v>
      </c>
      <c r="B16" s="99">
        <v>379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40</v>
      </c>
    </row>
    <row r="17" spans="1:21" ht="13.5" customHeight="1" x14ac:dyDescent="0.15">
      <c r="A17" s="98" t="s">
        <v>41</v>
      </c>
      <c r="B17" s="99">
        <f>+B16</f>
        <v>379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72" t="s">
        <v>42</v>
      </c>
      <c r="R17" s="173"/>
      <c r="S17" s="174"/>
      <c r="T17" s="177" t="s">
        <v>43</v>
      </c>
      <c r="U17" s="167" t="s">
        <v>44</v>
      </c>
    </row>
    <row r="18" spans="1:21" ht="13.5" customHeight="1" thickBot="1" x14ac:dyDescent="0.2">
      <c r="A18" s="100" t="s">
        <v>29</v>
      </c>
      <c r="B18" s="101">
        <f>+B17</f>
        <v>379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59</v>
      </c>
      <c r="R18" s="58" t="s">
        <v>60</v>
      </c>
      <c r="S18" s="59"/>
      <c r="T18" s="178"/>
      <c r="U18" s="169"/>
    </row>
    <row r="19" spans="1:21" ht="13.5" customHeight="1" thickBot="1" x14ac:dyDescent="0.2">
      <c r="A19" s="175" t="s">
        <v>47</v>
      </c>
      <c r="B19" s="176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10159</v>
      </c>
      <c r="Q19" s="63">
        <f>+O8</f>
        <v>4024</v>
      </c>
      <c r="R19" s="64">
        <f>SUM(O9:O18)</f>
        <v>6135</v>
      </c>
      <c r="S19" s="65">
        <f>SUM(Q19:R19)</f>
        <v>10159</v>
      </c>
      <c r="T19" s="65">
        <f>ROUNDDOWN(S19*0.1,0)</f>
        <v>1015</v>
      </c>
      <c r="U19" s="66">
        <f>SUM(S19:T19)</f>
        <v>11174</v>
      </c>
    </row>
    <row r="20" spans="1:21" ht="13.5" customHeight="1" thickBot="1" x14ac:dyDescent="0.2">
      <c r="A20" s="102"/>
      <c r="B20" s="20"/>
    </row>
    <row r="21" spans="1:21" ht="13.5" customHeight="1" x14ac:dyDescent="0.15">
      <c r="A21" s="21" t="s">
        <v>48</v>
      </c>
      <c r="B21" s="22"/>
      <c r="C21" s="161" t="s">
        <v>12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164" t="s">
        <v>17</v>
      </c>
      <c r="O21" s="167" t="s">
        <v>18</v>
      </c>
    </row>
    <row r="22" spans="1:21" ht="13.5" customHeight="1" x14ac:dyDescent="0.15">
      <c r="A22" s="23"/>
      <c r="B22" s="24"/>
      <c r="C22" s="25" t="s">
        <v>19</v>
      </c>
      <c r="D22" s="26" t="s">
        <v>20</v>
      </c>
      <c r="E22" s="26" t="s">
        <v>21</v>
      </c>
      <c r="F22" s="26" t="s">
        <v>22</v>
      </c>
      <c r="G22" s="26" t="s">
        <v>23</v>
      </c>
      <c r="H22" s="26" t="s">
        <v>24</v>
      </c>
      <c r="I22" s="26" t="s">
        <v>25</v>
      </c>
      <c r="J22" s="26" t="s">
        <v>26</v>
      </c>
      <c r="K22" s="26" t="s">
        <v>27</v>
      </c>
      <c r="L22" s="26" t="s">
        <v>28</v>
      </c>
      <c r="M22" s="27" t="s">
        <v>29</v>
      </c>
      <c r="N22" s="165"/>
      <c r="O22" s="168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65"/>
      <c r="O23" s="168"/>
    </row>
    <row r="24" spans="1:21" ht="13.5" customHeight="1" x14ac:dyDescent="0.15">
      <c r="A24" s="183" t="s">
        <v>58</v>
      </c>
      <c r="B24" s="184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66"/>
      <c r="O24" s="169"/>
    </row>
    <row r="25" spans="1:21" ht="13.5" customHeight="1" x14ac:dyDescent="0.15">
      <c r="A25" s="96" t="str">
        <f t="shared" ref="A25:A35" si="3">+A8</f>
        <v>0～20</v>
      </c>
      <c r="B25" s="97">
        <v>4202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4">B25*+SUM(C25:M25)</f>
        <v>4202</v>
      </c>
    </row>
    <row r="26" spans="1:21" ht="13.5" customHeight="1" x14ac:dyDescent="0.15">
      <c r="A26" s="98" t="str">
        <f t="shared" si="3"/>
        <v>21～40</v>
      </c>
      <c r="B26" s="99">
        <v>172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4"/>
        <v>3440</v>
      </c>
    </row>
    <row r="27" spans="1:21" ht="13.5" customHeight="1" x14ac:dyDescent="0.15">
      <c r="A27" s="98" t="str">
        <f t="shared" si="3"/>
        <v>41～60</v>
      </c>
      <c r="B27" s="99">
        <v>197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4"/>
        <v>2955</v>
      </c>
    </row>
    <row r="28" spans="1:21" ht="13.5" customHeight="1" x14ac:dyDescent="0.15">
      <c r="A28" s="98" t="str">
        <f t="shared" si="3"/>
        <v>61～80</v>
      </c>
      <c r="B28" s="99">
        <v>235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4"/>
        <v>0</v>
      </c>
    </row>
    <row r="29" spans="1:21" ht="13.5" customHeight="1" x14ac:dyDescent="0.15">
      <c r="A29" s="98" t="str">
        <f t="shared" si="3"/>
        <v>81～100</v>
      </c>
      <c r="B29" s="99">
        <v>271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4"/>
        <v>0</v>
      </c>
    </row>
    <row r="30" spans="1:21" ht="13.5" customHeight="1" x14ac:dyDescent="0.15">
      <c r="A30" s="98" t="str">
        <f t="shared" si="3"/>
        <v>101～200</v>
      </c>
      <c r="B30" s="99">
        <v>321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4"/>
        <v>0</v>
      </c>
    </row>
    <row r="31" spans="1:21" ht="13.5" customHeight="1" x14ac:dyDescent="0.15">
      <c r="A31" s="98" t="str">
        <f t="shared" si="3"/>
        <v>201～400</v>
      </c>
      <c r="B31" s="99">
        <v>346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4"/>
        <v>0</v>
      </c>
    </row>
    <row r="32" spans="1:21" ht="13.5" customHeight="1" x14ac:dyDescent="0.15">
      <c r="A32" s="98" t="str">
        <f t="shared" si="3"/>
        <v>401～600</v>
      </c>
      <c r="B32" s="99">
        <v>371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4"/>
        <v>0</v>
      </c>
      <c r="Q32" s="15" t="s">
        <v>5</v>
      </c>
    </row>
    <row r="33" spans="1:22" ht="13.5" customHeight="1" thickBot="1" x14ac:dyDescent="0.2">
      <c r="A33" s="98" t="str">
        <f t="shared" si="3"/>
        <v>601～1,000</v>
      </c>
      <c r="B33" s="99">
        <v>396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4"/>
        <v>0</v>
      </c>
      <c r="Q33" s="103">
        <v>4.3999999999999997E-2</v>
      </c>
      <c r="R33" s="15" t="s">
        <v>49</v>
      </c>
    </row>
    <row r="34" spans="1:22" ht="13.5" customHeight="1" x14ac:dyDescent="0.15">
      <c r="A34" s="98" t="str">
        <f t="shared" si="3"/>
        <v>1001～2,000</v>
      </c>
      <c r="B34" s="99">
        <f>+B33</f>
        <v>396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4"/>
        <v>0</v>
      </c>
      <c r="Q34" s="172" t="s">
        <v>42</v>
      </c>
      <c r="R34" s="173"/>
      <c r="S34" s="174"/>
      <c r="T34" s="177" t="s">
        <v>43</v>
      </c>
      <c r="U34" s="167" t="s">
        <v>44</v>
      </c>
    </row>
    <row r="35" spans="1:22" ht="13.5" customHeight="1" thickBot="1" x14ac:dyDescent="0.2">
      <c r="A35" s="100" t="str">
        <f t="shared" si="3"/>
        <v>2,001～</v>
      </c>
      <c r="B35" s="101">
        <f>+B34</f>
        <v>396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4"/>
        <v>0</v>
      </c>
      <c r="Q35" s="57" t="s">
        <v>59</v>
      </c>
      <c r="R35" s="58" t="s">
        <v>60</v>
      </c>
      <c r="S35" s="59"/>
      <c r="T35" s="178"/>
      <c r="U35" s="169"/>
    </row>
    <row r="36" spans="1:22" ht="13.5" customHeight="1" thickBot="1" x14ac:dyDescent="0.2">
      <c r="A36" s="175" t="s">
        <v>47</v>
      </c>
      <c r="B36" s="176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10597</v>
      </c>
      <c r="Q36" s="63">
        <f>+O25</f>
        <v>4202</v>
      </c>
      <c r="R36" s="64">
        <f>SUM(O26:O35)</f>
        <v>6395</v>
      </c>
      <c r="S36" s="65">
        <f>SUM(Q36:R36)</f>
        <v>10597</v>
      </c>
      <c r="T36" s="65">
        <f>ROUNDDOWN(S36*0.1,0)</f>
        <v>1059</v>
      </c>
      <c r="U36" s="66">
        <f>SUM(S36:T36)</f>
        <v>11656</v>
      </c>
    </row>
    <row r="37" spans="1:22" ht="13.5" customHeight="1" x14ac:dyDescent="0.15">
      <c r="A37" s="102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Q37" s="76">
        <f>+Q36-Q19</f>
        <v>178</v>
      </c>
      <c r="R37" s="76">
        <f>+R36-R19</f>
        <v>260</v>
      </c>
      <c r="S37" s="76">
        <f>+S36-S19</f>
        <v>438</v>
      </c>
      <c r="T37" s="76">
        <f>+T36-T19</f>
        <v>44</v>
      </c>
      <c r="U37" s="76">
        <f>+U36-U19</f>
        <v>482</v>
      </c>
    </row>
    <row r="38" spans="1:22" ht="13.5" customHeight="1" x14ac:dyDescent="0.15">
      <c r="A38" s="104"/>
      <c r="B38" s="104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</row>
    <row r="39" spans="1:22" ht="13.5" customHeight="1" x14ac:dyDescent="0.15">
      <c r="A39" s="104"/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82"/>
      <c r="O39" s="182"/>
    </row>
    <row r="40" spans="1:22" ht="13.5" customHeight="1" x14ac:dyDescent="0.15">
      <c r="A40" s="104"/>
      <c r="B40" s="104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182"/>
      <c r="O40" s="182"/>
    </row>
    <row r="41" spans="1:22" ht="13.5" customHeight="1" x14ac:dyDescent="0.15">
      <c r="A41" s="181"/>
      <c r="B41" s="181"/>
      <c r="C41" s="104"/>
      <c r="D41" s="104"/>
      <c r="E41" s="104"/>
      <c r="F41" s="104"/>
      <c r="G41" s="104"/>
      <c r="H41" s="104"/>
      <c r="I41" s="104"/>
      <c r="J41" s="104"/>
      <c r="L41" s="104"/>
      <c r="M41" s="104"/>
      <c r="N41" s="182"/>
      <c r="O41" s="182"/>
    </row>
    <row r="42" spans="1:22" ht="13.5" customHeight="1" x14ac:dyDescent="0.15">
      <c r="A42" s="104"/>
      <c r="B42" s="106"/>
      <c r="C42" s="107"/>
      <c r="D42" s="108"/>
      <c r="E42" s="108"/>
      <c r="F42" s="108"/>
      <c r="G42" s="108"/>
      <c r="H42" s="108"/>
      <c r="I42" s="108"/>
      <c r="J42" s="108"/>
      <c r="K42" s="109"/>
      <c r="L42" s="109"/>
      <c r="M42" s="109"/>
      <c r="N42" s="110"/>
      <c r="O42" s="106"/>
    </row>
    <row r="43" spans="1:22" ht="13.5" customHeight="1" x14ac:dyDescent="0.15">
      <c r="A43" s="104"/>
      <c r="B43" s="106"/>
      <c r="C43" s="111"/>
      <c r="D43" s="111"/>
      <c r="E43" s="111"/>
      <c r="F43" s="111"/>
      <c r="G43" s="111"/>
      <c r="H43" s="111"/>
      <c r="I43" s="111"/>
      <c r="J43" s="111"/>
      <c r="K43" s="110"/>
      <c r="L43" s="110"/>
      <c r="M43" s="110"/>
      <c r="N43" s="110"/>
      <c r="O43" s="106"/>
    </row>
    <row r="44" spans="1:22" ht="13.5" customHeight="1" x14ac:dyDescent="0.15">
      <c r="A44" s="104"/>
      <c r="B44" s="106"/>
      <c r="C44" s="111"/>
      <c r="D44" s="111"/>
      <c r="E44" s="111"/>
      <c r="F44" s="111"/>
      <c r="G44" s="111"/>
      <c r="H44" s="111"/>
      <c r="I44" s="111"/>
      <c r="J44" s="111"/>
      <c r="K44" s="110"/>
      <c r="L44" s="110"/>
      <c r="M44" s="110"/>
      <c r="N44" s="110"/>
      <c r="O44" s="106"/>
    </row>
    <row r="45" spans="1:22" ht="13.5" customHeight="1" x14ac:dyDescent="0.15">
      <c r="A45" s="104"/>
      <c r="B45" s="106"/>
      <c r="C45" s="111"/>
      <c r="D45" s="111"/>
      <c r="E45" s="111"/>
      <c r="F45" s="111"/>
      <c r="G45" s="111"/>
      <c r="H45" s="111"/>
      <c r="I45" s="111"/>
      <c r="J45" s="111"/>
      <c r="K45" s="110"/>
      <c r="L45" s="110"/>
      <c r="M45" s="110"/>
      <c r="N45" s="110"/>
      <c r="O45" s="112"/>
      <c r="P45" s="113"/>
      <c r="Q45" s="113"/>
      <c r="R45" s="113"/>
      <c r="S45" s="113"/>
      <c r="T45" s="113"/>
      <c r="U45" s="113"/>
      <c r="V45" s="113"/>
    </row>
    <row r="46" spans="1:22" ht="13.5" customHeight="1" x14ac:dyDescent="0.15">
      <c r="A46" s="104"/>
      <c r="B46" s="106"/>
      <c r="C46" s="111"/>
      <c r="D46" s="111"/>
      <c r="E46" s="111"/>
      <c r="F46" s="111"/>
      <c r="G46" s="111"/>
      <c r="H46" s="111"/>
      <c r="I46" s="111"/>
      <c r="J46" s="111"/>
      <c r="K46" s="110"/>
      <c r="L46" s="110"/>
      <c r="M46" s="110"/>
      <c r="N46" s="110"/>
      <c r="O46" s="112"/>
      <c r="P46" s="113"/>
      <c r="Q46" s="113"/>
      <c r="R46" s="113"/>
      <c r="S46" s="113"/>
      <c r="T46" s="113"/>
      <c r="U46" s="113"/>
      <c r="V46" s="113"/>
    </row>
    <row r="47" spans="1:22" ht="13.5" customHeight="1" x14ac:dyDescent="0.15">
      <c r="A47" s="104"/>
      <c r="B47" s="106"/>
      <c r="C47" s="111"/>
      <c r="D47" s="111"/>
      <c r="E47" s="111"/>
      <c r="F47" s="111"/>
      <c r="G47" s="111"/>
      <c r="H47" s="111"/>
      <c r="I47" s="111"/>
      <c r="J47" s="111"/>
      <c r="K47" s="110"/>
      <c r="L47" s="110"/>
      <c r="M47" s="110"/>
      <c r="N47" s="110"/>
      <c r="O47" s="112"/>
      <c r="P47" s="113"/>
      <c r="Q47" s="113"/>
      <c r="R47" s="113"/>
      <c r="S47" s="113"/>
      <c r="T47" s="113"/>
      <c r="U47" s="113"/>
      <c r="V47" s="113"/>
    </row>
    <row r="48" spans="1:22" ht="13.5" customHeight="1" x14ac:dyDescent="0.15">
      <c r="A48" s="104"/>
      <c r="B48" s="106"/>
      <c r="C48" s="111"/>
      <c r="D48" s="111"/>
      <c r="E48" s="111"/>
      <c r="F48" s="111"/>
      <c r="G48" s="111"/>
      <c r="H48" s="111"/>
      <c r="I48" s="111"/>
      <c r="J48" s="111"/>
      <c r="K48" s="110"/>
      <c r="L48" s="110"/>
      <c r="M48" s="110"/>
      <c r="N48" s="110"/>
      <c r="O48" s="112"/>
      <c r="P48" s="113"/>
      <c r="Q48" s="113"/>
      <c r="R48" s="113"/>
      <c r="S48" s="113"/>
      <c r="T48" s="113"/>
      <c r="U48" s="113"/>
      <c r="V48" s="113"/>
    </row>
    <row r="49" spans="1:22" ht="13.5" customHeight="1" x14ac:dyDescent="0.15">
      <c r="A49" s="104"/>
      <c r="B49" s="106"/>
      <c r="C49" s="111"/>
      <c r="D49" s="111"/>
      <c r="E49" s="111"/>
      <c r="F49" s="111"/>
      <c r="G49" s="111"/>
      <c r="H49" s="111"/>
      <c r="I49" s="111"/>
      <c r="J49" s="111"/>
      <c r="K49" s="110"/>
      <c r="L49" s="110"/>
      <c r="M49" s="110"/>
      <c r="N49" s="110"/>
      <c r="O49" s="112"/>
      <c r="P49" s="113"/>
      <c r="Q49" s="113"/>
      <c r="R49" s="113"/>
      <c r="S49" s="113"/>
      <c r="T49" s="113"/>
      <c r="U49" s="113"/>
      <c r="V49" s="113"/>
    </row>
    <row r="50" spans="1:22" ht="13.5" customHeight="1" x14ac:dyDescent="0.15">
      <c r="A50" s="104"/>
      <c r="B50" s="106"/>
      <c r="C50" s="110"/>
      <c r="D50" s="110"/>
      <c r="E50" s="110"/>
      <c r="F50" s="110"/>
      <c r="G50" s="110"/>
      <c r="H50" s="110"/>
      <c r="I50" s="110"/>
      <c r="J50" s="110"/>
      <c r="K50" s="111"/>
      <c r="L50" s="110"/>
      <c r="M50" s="110"/>
      <c r="N50" s="110"/>
      <c r="O50" s="112"/>
      <c r="P50" s="113"/>
      <c r="Q50" s="114"/>
      <c r="R50" s="113"/>
      <c r="S50" s="113"/>
      <c r="T50" s="113"/>
      <c r="U50" s="113"/>
      <c r="V50" s="113"/>
    </row>
    <row r="51" spans="1:22" ht="13.5" customHeight="1" x14ac:dyDescent="0.15">
      <c r="A51" s="104"/>
      <c r="B51" s="106"/>
      <c r="C51" s="110"/>
      <c r="D51" s="110"/>
      <c r="E51" s="110"/>
      <c r="F51" s="110"/>
      <c r="G51" s="110"/>
      <c r="H51" s="110"/>
      <c r="I51" s="104"/>
      <c r="J51" s="110"/>
      <c r="K51" s="110"/>
      <c r="L51" s="111"/>
      <c r="M51" s="110"/>
      <c r="N51" s="110"/>
      <c r="O51" s="112"/>
      <c r="P51" s="113"/>
      <c r="Q51" s="115"/>
      <c r="R51" s="115"/>
      <c r="S51" s="115"/>
      <c r="T51" s="116"/>
      <c r="U51" s="116"/>
      <c r="V51" s="113"/>
    </row>
    <row r="52" spans="1:22" ht="13.5" customHeight="1" x14ac:dyDescent="0.15">
      <c r="A52" s="104"/>
      <c r="B52" s="106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2"/>
      <c r="P52" s="113"/>
      <c r="Q52" s="115"/>
      <c r="R52" s="115"/>
      <c r="S52" s="113"/>
      <c r="T52" s="116"/>
      <c r="U52" s="116"/>
      <c r="V52" s="113"/>
    </row>
    <row r="53" spans="1:22" ht="13.5" customHeight="1" x14ac:dyDescent="0.15">
      <c r="A53" s="181"/>
      <c r="B53" s="18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0"/>
      <c r="O53" s="112"/>
      <c r="P53" s="113"/>
      <c r="Q53" s="117"/>
      <c r="R53" s="117"/>
      <c r="S53" s="117"/>
      <c r="T53" s="117"/>
      <c r="U53" s="117"/>
      <c r="V53" s="113"/>
    </row>
    <row r="54" spans="1:22" ht="13.5" customHeight="1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113"/>
      <c r="P54" s="113"/>
      <c r="Q54" s="118"/>
      <c r="R54" s="118"/>
      <c r="S54" s="118"/>
      <c r="T54" s="118"/>
      <c r="U54" s="118"/>
      <c r="V54" s="113"/>
    </row>
    <row r="55" spans="1:22" ht="12" customHeight="1" x14ac:dyDescent="0.15">
      <c r="A55" s="77"/>
      <c r="B55" s="77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119"/>
      <c r="O55" s="116"/>
      <c r="P55" s="113"/>
      <c r="Q55" s="120"/>
      <c r="R55" s="120"/>
      <c r="S55" s="120"/>
      <c r="T55" s="120"/>
      <c r="U55" s="120"/>
      <c r="V55" s="113"/>
    </row>
    <row r="56" spans="1:22" ht="12" customHeight="1" x14ac:dyDescent="0.15">
      <c r="A56" s="77"/>
      <c r="B56" s="7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19"/>
      <c r="O56" s="116"/>
      <c r="P56" s="113"/>
      <c r="Q56" s="113"/>
      <c r="R56" s="113"/>
      <c r="S56" s="113"/>
      <c r="T56" s="113"/>
      <c r="U56" s="113"/>
      <c r="V56" s="113"/>
    </row>
    <row r="57" spans="1:22" ht="12" customHeight="1" x14ac:dyDescent="0.15">
      <c r="A57" s="77"/>
      <c r="B57" s="7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19"/>
      <c r="O57" s="116"/>
      <c r="P57" s="113"/>
      <c r="Q57" s="113"/>
      <c r="R57" s="113"/>
      <c r="S57" s="113"/>
      <c r="T57" s="113"/>
      <c r="U57" s="113"/>
      <c r="V57" s="113"/>
    </row>
    <row r="58" spans="1:22" ht="12" customHeight="1" x14ac:dyDescent="0.15">
      <c r="A58" s="181"/>
      <c r="B58" s="181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119"/>
      <c r="O58" s="116"/>
      <c r="P58" s="113"/>
      <c r="Q58" s="113"/>
      <c r="R58" s="113"/>
      <c r="S58" s="113"/>
      <c r="T58" s="113"/>
      <c r="U58" s="113"/>
      <c r="V58" s="113"/>
    </row>
    <row r="59" spans="1:22" ht="12" customHeight="1" x14ac:dyDescent="0.15">
      <c r="A59" s="77"/>
      <c r="B59" s="80"/>
      <c r="C59" s="81"/>
      <c r="D59" s="82"/>
      <c r="E59" s="82"/>
      <c r="F59" s="82"/>
      <c r="G59" s="82"/>
      <c r="H59" s="82"/>
      <c r="I59" s="82"/>
      <c r="J59" s="82"/>
      <c r="K59" s="83"/>
      <c r="L59" s="83"/>
      <c r="M59" s="83"/>
      <c r="N59" s="84"/>
      <c r="O59" s="80"/>
      <c r="P59" s="77"/>
    </row>
    <row r="60" spans="1:22" ht="12" customHeight="1" x14ac:dyDescent="0.15">
      <c r="A60" s="77"/>
      <c r="B60" s="80"/>
      <c r="C60" s="85"/>
      <c r="D60" s="85"/>
      <c r="E60" s="85"/>
      <c r="F60" s="85"/>
      <c r="G60" s="85"/>
      <c r="H60" s="85"/>
      <c r="I60" s="85"/>
      <c r="J60" s="85"/>
      <c r="K60" s="84"/>
      <c r="L60" s="84"/>
      <c r="M60" s="84"/>
      <c r="N60" s="84"/>
      <c r="O60" s="80"/>
      <c r="P60" s="77"/>
    </row>
    <row r="61" spans="1:22" ht="12" customHeight="1" x14ac:dyDescent="0.15">
      <c r="A61" s="77"/>
      <c r="B61" s="80"/>
      <c r="C61" s="85"/>
      <c r="D61" s="85"/>
      <c r="E61" s="85"/>
      <c r="F61" s="85"/>
      <c r="G61" s="85"/>
      <c r="H61" s="85"/>
      <c r="I61" s="85"/>
      <c r="J61" s="85"/>
      <c r="K61" s="84"/>
      <c r="L61" s="84"/>
      <c r="M61" s="84"/>
      <c r="N61" s="84"/>
      <c r="O61" s="80"/>
      <c r="P61" s="77"/>
    </row>
    <row r="62" spans="1:22" ht="12" customHeight="1" x14ac:dyDescent="0.15">
      <c r="A62" s="77"/>
      <c r="B62" s="80"/>
      <c r="C62" s="85"/>
      <c r="D62" s="85"/>
      <c r="E62" s="85"/>
      <c r="F62" s="85"/>
      <c r="G62" s="85"/>
      <c r="H62" s="85"/>
      <c r="I62" s="85"/>
      <c r="J62" s="85"/>
      <c r="K62" s="84"/>
      <c r="L62" s="84"/>
      <c r="M62" s="84"/>
      <c r="N62" s="84"/>
      <c r="O62" s="80"/>
      <c r="P62" s="77"/>
    </row>
    <row r="63" spans="1:22" ht="12" customHeight="1" x14ac:dyDescent="0.15">
      <c r="A63" s="77"/>
      <c r="B63" s="80"/>
      <c r="C63" s="85"/>
      <c r="D63" s="85"/>
      <c r="E63" s="85"/>
      <c r="F63" s="85"/>
      <c r="G63" s="85"/>
      <c r="H63" s="85"/>
      <c r="I63" s="85"/>
      <c r="J63" s="85"/>
      <c r="K63" s="84"/>
      <c r="L63" s="84"/>
      <c r="M63" s="84"/>
      <c r="N63" s="84"/>
      <c r="O63" s="80"/>
      <c r="P63" s="77"/>
    </row>
    <row r="64" spans="1:22" ht="12" customHeight="1" x14ac:dyDescent="0.15">
      <c r="A64" s="77"/>
      <c r="B64" s="80"/>
      <c r="C64" s="85"/>
      <c r="D64" s="85"/>
      <c r="E64" s="85"/>
      <c r="F64" s="85"/>
      <c r="G64" s="85"/>
      <c r="H64" s="85"/>
      <c r="I64" s="85"/>
      <c r="J64" s="85"/>
      <c r="K64" s="84"/>
      <c r="L64" s="84"/>
      <c r="M64" s="84"/>
      <c r="N64" s="84"/>
      <c r="O64" s="80"/>
      <c r="P64" s="77"/>
    </row>
    <row r="65" spans="1:16" ht="12" customHeight="1" x14ac:dyDescent="0.15">
      <c r="A65" s="77"/>
      <c r="B65" s="80"/>
      <c r="C65" s="85"/>
      <c r="D65" s="85"/>
      <c r="E65" s="85"/>
      <c r="F65" s="85"/>
      <c r="G65" s="85"/>
      <c r="H65" s="85"/>
      <c r="I65" s="85"/>
      <c r="J65" s="85"/>
      <c r="K65" s="84"/>
      <c r="L65" s="84"/>
      <c r="M65" s="84"/>
      <c r="N65" s="84"/>
      <c r="O65" s="80"/>
      <c r="P65" s="77"/>
    </row>
    <row r="66" spans="1:16" ht="12" customHeight="1" x14ac:dyDescent="0.15">
      <c r="A66" s="77"/>
      <c r="B66" s="80"/>
      <c r="C66" s="85"/>
      <c r="D66" s="85"/>
      <c r="E66" s="85"/>
      <c r="F66" s="85"/>
      <c r="G66" s="85"/>
      <c r="H66" s="85"/>
      <c r="I66" s="85"/>
      <c r="J66" s="85"/>
      <c r="K66" s="84"/>
      <c r="L66" s="84"/>
      <c r="M66" s="84"/>
      <c r="N66" s="84"/>
      <c r="O66" s="80"/>
      <c r="P66" s="77"/>
    </row>
    <row r="67" spans="1:16" ht="12" customHeight="1" x14ac:dyDescent="0.15">
      <c r="A67" s="77"/>
      <c r="B67" s="80"/>
      <c r="C67" s="84"/>
      <c r="D67" s="84"/>
      <c r="E67" s="84"/>
      <c r="F67" s="84"/>
      <c r="G67" s="84"/>
      <c r="H67" s="84"/>
      <c r="I67" s="84"/>
      <c r="J67" s="84"/>
      <c r="K67" s="85"/>
      <c r="L67" s="84"/>
      <c r="M67" s="84"/>
      <c r="N67" s="84"/>
      <c r="O67" s="80"/>
      <c r="P67" s="77"/>
    </row>
    <row r="68" spans="1:16" ht="12" customHeight="1" x14ac:dyDescent="0.15">
      <c r="A68" s="77"/>
      <c r="B68" s="80"/>
      <c r="C68" s="84"/>
      <c r="D68" s="84"/>
      <c r="E68" s="84"/>
      <c r="F68" s="84"/>
      <c r="G68" s="84"/>
      <c r="H68" s="84"/>
      <c r="I68" s="84"/>
      <c r="J68" s="84"/>
      <c r="K68" s="84"/>
      <c r="L68" s="85"/>
      <c r="M68" s="84"/>
      <c r="N68" s="84"/>
      <c r="O68" s="80"/>
      <c r="P68" s="77"/>
    </row>
    <row r="69" spans="1:16" ht="12" customHeight="1" x14ac:dyDescent="0.15">
      <c r="A69" s="77"/>
      <c r="B69" s="80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0"/>
      <c r="P69" s="77"/>
    </row>
    <row r="70" spans="1:16" ht="12" customHeight="1" x14ac:dyDescent="0.15">
      <c r="A70" s="181"/>
      <c r="B70" s="181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4"/>
      <c r="O70" s="77"/>
      <c r="P70" s="77"/>
    </row>
    <row r="71" spans="1:16" ht="12" customHeight="1" x14ac:dyDescent="0.1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1:16" ht="12" customHeight="1" x14ac:dyDescent="0.15">
      <c r="A72" s="77"/>
      <c r="B72" s="77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2"/>
      <c r="O72" s="182"/>
      <c r="P72" s="77"/>
    </row>
    <row r="73" spans="1:16" ht="12" customHeight="1" x14ac:dyDescent="0.15">
      <c r="A73" s="77"/>
      <c r="B73" s="77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82"/>
      <c r="O73" s="182"/>
      <c r="P73" s="77"/>
    </row>
    <row r="74" spans="1:16" ht="12" customHeight="1" x14ac:dyDescent="0.15">
      <c r="A74" s="77"/>
      <c r="B74" s="77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82"/>
      <c r="O74" s="182"/>
      <c r="P74" s="77"/>
    </row>
    <row r="75" spans="1:16" ht="12" customHeight="1" x14ac:dyDescent="0.15">
      <c r="A75" s="181"/>
      <c r="B75" s="181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182"/>
      <c r="O75" s="182"/>
      <c r="P75" s="77"/>
    </row>
    <row r="76" spans="1:16" ht="12" customHeight="1" x14ac:dyDescent="0.15">
      <c r="A76" s="77"/>
      <c r="B76" s="80"/>
      <c r="C76" s="81"/>
      <c r="D76" s="82"/>
      <c r="E76" s="82"/>
      <c r="F76" s="82"/>
      <c r="G76" s="82"/>
      <c r="H76" s="82"/>
      <c r="I76" s="82"/>
      <c r="J76" s="82"/>
      <c r="K76" s="83"/>
      <c r="L76" s="83"/>
      <c r="M76" s="83"/>
      <c r="N76" s="84"/>
      <c r="O76" s="80"/>
      <c r="P76" s="77"/>
    </row>
    <row r="77" spans="1:16" ht="12" customHeight="1" x14ac:dyDescent="0.15">
      <c r="A77" s="77"/>
      <c r="B77" s="80"/>
      <c r="C77" s="85"/>
      <c r="D77" s="85"/>
      <c r="E77" s="85"/>
      <c r="F77" s="85"/>
      <c r="G77" s="85"/>
      <c r="H77" s="85"/>
      <c r="I77" s="85"/>
      <c r="J77" s="85"/>
      <c r="K77" s="84"/>
      <c r="L77" s="84"/>
      <c r="M77" s="84"/>
      <c r="N77" s="84"/>
      <c r="O77" s="80"/>
      <c r="P77" s="77"/>
    </row>
    <row r="78" spans="1:16" ht="12" customHeight="1" x14ac:dyDescent="0.15">
      <c r="A78" s="77"/>
      <c r="B78" s="80"/>
      <c r="C78" s="85"/>
      <c r="D78" s="85"/>
      <c r="E78" s="85"/>
      <c r="F78" s="85"/>
      <c r="G78" s="85"/>
      <c r="H78" s="85"/>
      <c r="I78" s="85"/>
      <c r="J78" s="85"/>
      <c r="K78" s="84"/>
      <c r="L78" s="84"/>
      <c r="M78" s="84"/>
      <c r="N78" s="84"/>
      <c r="O78" s="80"/>
      <c r="P78" s="77"/>
    </row>
    <row r="79" spans="1:16" ht="12" customHeight="1" x14ac:dyDescent="0.15">
      <c r="A79" s="77"/>
      <c r="B79" s="80"/>
      <c r="C79" s="85"/>
      <c r="D79" s="85"/>
      <c r="E79" s="85"/>
      <c r="F79" s="85"/>
      <c r="G79" s="85"/>
      <c r="H79" s="85"/>
      <c r="I79" s="85"/>
      <c r="J79" s="85"/>
      <c r="K79" s="84"/>
      <c r="L79" s="84"/>
      <c r="M79" s="84"/>
      <c r="N79" s="84"/>
      <c r="O79" s="80"/>
      <c r="P79" s="77"/>
    </row>
    <row r="80" spans="1:16" ht="12" customHeight="1" x14ac:dyDescent="0.15">
      <c r="A80" s="77"/>
      <c r="B80" s="80"/>
      <c r="C80" s="85"/>
      <c r="D80" s="85"/>
      <c r="E80" s="85"/>
      <c r="F80" s="85"/>
      <c r="G80" s="85"/>
      <c r="H80" s="85"/>
      <c r="I80" s="85"/>
      <c r="J80" s="85"/>
      <c r="K80" s="84"/>
      <c r="L80" s="84"/>
      <c r="M80" s="84"/>
      <c r="N80" s="84"/>
      <c r="O80" s="80"/>
      <c r="P80" s="77"/>
    </row>
    <row r="81" spans="1:16" ht="12" customHeight="1" x14ac:dyDescent="0.15">
      <c r="A81" s="77"/>
      <c r="B81" s="80"/>
      <c r="C81" s="85"/>
      <c r="D81" s="85"/>
      <c r="E81" s="85"/>
      <c r="F81" s="85"/>
      <c r="G81" s="85"/>
      <c r="H81" s="85"/>
      <c r="I81" s="85"/>
      <c r="J81" s="85"/>
      <c r="K81" s="84"/>
      <c r="L81" s="84"/>
      <c r="M81" s="84"/>
      <c r="N81" s="84"/>
      <c r="O81" s="80"/>
      <c r="P81" s="77"/>
    </row>
    <row r="82" spans="1:16" ht="12" customHeight="1" x14ac:dyDescent="0.15">
      <c r="A82" s="77"/>
      <c r="B82" s="80"/>
      <c r="C82" s="85"/>
      <c r="D82" s="85"/>
      <c r="E82" s="85"/>
      <c r="F82" s="85"/>
      <c r="G82" s="85"/>
      <c r="H82" s="85"/>
      <c r="I82" s="85"/>
      <c r="J82" s="85"/>
      <c r="K82" s="84"/>
      <c r="L82" s="84"/>
      <c r="M82" s="84"/>
      <c r="N82" s="84"/>
      <c r="O82" s="80"/>
      <c r="P82" s="77"/>
    </row>
    <row r="83" spans="1:16" ht="12" customHeight="1" x14ac:dyDescent="0.15">
      <c r="A83" s="77"/>
      <c r="B83" s="80"/>
      <c r="C83" s="85"/>
      <c r="D83" s="85"/>
      <c r="E83" s="85"/>
      <c r="F83" s="85"/>
      <c r="G83" s="85"/>
      <c r="H83" s="85"/>
      <c r="I83" s="85"/>
      <c r="J83" s="85"/>
      <c r="K83" s="84"/>
      <c r="L83" s="84"/>
      <c r="M83" s="84"/>
      <c r="N83" s="84"/>
      <c r="O83" s="80"/>
      <c r="P83" s="77"/>
    </row>
    <row r="84" spans="1:16" ht="12" customHeight="1" x14ac:dyDescent="0.15">
      <c r="A84" s="77"/>
      <c r="B84" s="80"/>
      <c r="C84" s="84"/>
      <c r="D84" s="84"/>
      <c r="E84" s="84"/>
      <c r="F84" s="84"/>
      <c r="G84" s="84"/>
      <c r="H84" s="84"/>
      <c r="I84" s="84"/>
      <c r="J84" s="84"/>
      <c r="K84" s="85"/>
      <c r="L84" s="84"/>
      <c r="M84" s="84"/>
      <c r="N84" s="84"/>
      <c r="O84" s="80"/>
      <c r="P84" s="77"/>
    </row>
    <row r="85" spans="1:16" ht="12" customHeight="1" x14ac:dyDescent="0.15">
      <c r="A85" s="77"/>
      <c r="B85" s="80"/>
      <c r="C85" s="84"/>
      <c r="D85" s="84"/>
      <c r="E85" s="84"/>
      <c r="F85" s="84"/>
      <c r="G85" s="84"/>
      <c r="H85" s="84"/>
      <c r="I85" s="84"/>
      <c r="J85" s="84"/>
      <c r="K85" s="84"/>
      <c r="L85" s="85"/>
      <c r="M85" s="84"/>
      <c r="N85" s="84"/>
      <c r="O85" s="80"/>
      <c r="P85" s="77"/>
    </row>
    <row r="86" spans="1:16" ht="12" customHeight="1" x14ac:dyDescent="0.15">
      <c r="A86" s="77"/>
      <c r="B86" s="80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0"/>
      <c r="P86" s="77"/>
    </row>
    <row r="87" spans="1:16" ht="12" customHeight="1" x14ac:dyDescent="0.15">
      <c r="A87" s="181"/>
      <c r="B87" s="181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4"/>
      <c r="O87" s="77"/>
      <c r="P87" s="77"/>
    </row>
    <row r="88" spans="1:16" ht="12" customHeight="1" x14ac:dyDescent="0.1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ht="12" customHeight="1" x14ac:dyDescent="0.1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1:16" ht="12" customHeight="1" x14ac:dyDescent="0.1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1:16" ht="12" customHeight="1" x14ac:dyDescent="0.1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1:16" ht="12" customHeight="1" x14ac:dyDescent="0.1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1:16" ht="12" customHeight="1" x14ac:dyDescent="0.1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1:16" ht="12" customHeight="1" x14ac:dyDescent="0.1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1:16" ht="12" customHeight="1" x14ac:dyDescent="0.1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1:16" ht="12" customHeight="1" x14ac:dyDescent="0.1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1:16" ht="12" customHeight="1" x14ac:dyDescent="0.1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1:16" ht="12" customHeight="1" x14ac:dyDescent="0.1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1:16" ht="12" customHeight="1" x14ac:dyDescent="0.1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1:16" ht="12" customHeight="1" x14ac:dyDescent="0.1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1:16" ht="12" customHeight="1" x14ac:dyDescent="0.1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1:16" ht="12" customHeight="1" x14ac:dyDescent="0.1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1:16" ht="12" customHeight="1" x14ac:dyDescent="0.1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1:16" ht="12" customHeight="1" x14ac:dyDescent="0.1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1:16" ht="12" customHeight="1" x14ac:dyDescent="0.1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1:16" ht="12" customHeight="1" x14ac:dyDescent="0.1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6" ht="12" customHeight="1" x14ac:dyDescent="0.1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1:16" ht="12" customHeight="1" x14ac:dyDescent="0.1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1:16" ht="12" customHeight="1" x14ac:dyDescent="0.1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6" ht="12" customHeight="1" x14ac:dyDescent="0.1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1:16" ht="12" customHeight="1" x14ac:dyDescent="0.1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1:16" ht="12" customHeight="1" x14ac:dyDescent="0.1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1:16" ht="12" customHeight="1" x14ac:dyDescent="0.1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1:16" ht="12" customHeight="1" x14ac:dyDescent="0.1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1:16" ht="12" customHeight="1" x14ac:dyDescent="0.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1:16" ht="12" customHeight="1" x14ac:dyDescent="0.1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1:16" ht="12" customHeight="1" x14ac:dyDescent="0.1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1:16" ht="12" customHeight="1" x14ac:dyDescent="0.15"/>
    <row r="119" spans="1:16" ht="12" customHeight="1" x14ac:dyDescent="0.15"/>
  </sheetData>
  <mergeCells count="28">
    <mergeCell ref="A87:B87"/>
    <mergeCell ref="A53:B53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②上下(別荘用) </vt:lpstr>
      <vt:lpstr>②-2別荘 (2)</vt:lpstr>
      <vt:lpstr>②-2別荘</vt:lpstr>
      <vt:lpstr>②-2下業務</vt:lpstr>
      <vt:lpstr>①水道料金!Print_Area</vt:lpstr>
      <vt:lpstr>'②-2下業務'!Print_Area</vt:lpstr>
      <vt:lpstr>'②-2別荘'!Print_Area</vt:lpstr>
      <vt:lpstr>'②-2別荘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2022-03-04T05:16:17Z</cp:lastPrinted>
  <dcterms:created xsi:type="dcterms:W3CDTF">2022-03-02T08:16:33Z</dcterms:created>
  <dcterms:modified xsi:type="dcterms:W3CDTF">2022-03-07T09:54:13Z</dcterms:modified>
</cp:coreProperties>
</file>